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zuz-my.sharepoint.com/personal/71319_ukzuz_cz/Documents/Plocha/VPN/"/>
    </mc:Choice>
  </mc:AlternateContent>
  <xr:revisionPtr revIDLastSave="0" documentId="8_{67E73528-4B60-46A9-B2C0-CE491AB609BB}" xr6:coauthVersionLast="47" xr6:coauthVersionMax="47" xr10:uidLastSave="{00000000-0000-0000-0000-000000000000}"/>
  <bookViews>
    <workbookView xWindow="1920" yWindow="1920" windowWidth="17280" windowHeight="8964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List1!$A$2:$E$69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" l="1"/>
  <c r="H71" i="1" s="1"/>
  <c r="I71" i="1" s="1"/>
  <c r="F70" i="1"/>
  <c r="G70" i="1" s="1"/>
  <c r="G5" i="1"/>
  <c r="G6" i="1"/>
  <c r="G9" i="1"/>
  <c r="G10" i="1"/>
  <c r="G14" i="1"/>
  <c r="G21" i="1"/>
  <c r="G22" i="1"/>
  <c r="G25" i="1"/>
  <c r="G26" i="1"/>
  <c r="G30" i="1"/>
  <c r="G37" i="1"/>
  <c r="G38" i="1"/>
  <c r="G41" i="1"/>
  <c r="G42" i="1"/>
  <c r="G46" i="1"/>
  <c r="G53" i="1"/>
  <c r="G54" i="1"/>
  <c r="G57" i="1"/>
  <c r="G58" i="1"/>
  <c r="G62" i="1"/>
  <c r="G69" i="1"/>
  <c r="G18" i="1"/>
  <c r="G34" i="1"/>
  <c r="G50" i="1"/>
  <c r="G66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70" i="1" s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G4" i="1"/>
  <c r="G7" i="1"/>
  <c r="G8" i="1"/>
  <c r="G11" i="1"/>
  <c r="G12" i="1"/>
  <c r="G13" i="1"/>
  <c r="G15" i="1"/>
  <c r="G16" i="1"/>
  <c r="G17" i="1"/>
  <c r="G19" i="1"/>
  <c r="G20" i="1"/>
  <c r="G23" i="1"/>
  <c r="G24" i="1"/>
  <c r="G27" i="1"/>
  <c r="G28" i="1"/>
  <c r="G29" i="1"/>
  <c r="G31" i="1"/>
  <c r="G32" i="1"/>
  <c r="G33" i="1"/>
  <c r="G35" i="1"/>
  <c r="G36" i="1"/>
  <c r="G39" i="1"/>
  <c r="G40" i="1"/>
  <c r="G43" i="1"/>
  <c r="G44" i="1"/>
  <c r="G45" i="1"/>
  <c r="G47" i="1"/>
  <c r="G48" i="1"/>
  <c r="G49" i="1"/>
  <c r="G51" i="1"/>
  <c r="G52" i="1"/>
  <c r="G55" i="1"/>
  <c r="G56" i="1"/>
  <c r="G59" i="1"/>
  <c r="G60" i="1"/>
  <c r="G61" i="1"/>
  <c r="G63" i="1"/>
  <c r="G64" i="1"/>
  <c r="G65" i="1"/>
  <c r="G67" i="1"/>
  <c r="G68" i="1"/>
  <c r="I3" i="1"/>
  <c r="G3" i="1"/>
  <c r="F71" i="1" l="1"/>
  <c r="G71" i="1" l="1"/>
  <c r="C73" i="1" s="1"/>
  <c r="B73" i="1"/>
</calcChain>
</file>

<file path=xl/sharedStrings.xml><?xml version="1.0" encoding="utf-8"?>
<sst xmlns="http://schemas.openxmlformats.org/spreadsheetml/2006/main" count="216" uniqueCount="150">
  <si>
    <t>Příloha č. 3 - Seznam lokalit</t>
  </si>
  <si>
    <t>Lokalita</t>
  </si>
  <si>
    <t>Adresa</t>
  </si>
  <si>
    <t>SLA</t>
  </si>
  <si>
    <t xml:space="preserve">Minimální garantovaná rychlost Mbs down </t>
  </si>
  <si>
    <t xml:space="preserve">Minimální garantovaná rychlost Mbs up </t>
  </si>
  <si>
    <t>Měsíční náklady (bez DPH)</t>
  </si>
  <si>
    <t>Měsíční náklady (s DPH)</t>
  </si>
  <si>
    <t>Náklady na instalci (bez DPH)</t>
  </si>
  <si>
    <t>Náklady na instalaci (s DPH)</t>
  </si>
  <si>
    <t>Brno</t>
  </si>
  <si>
    <t>Hroznová 63/2, Brno</t>
  </si>
  <si>
    <t>VIP</t>
  </si>
  <si>
    <t xml:space="preserve">Praha </t>
  </si>
  <si>
    <t>Za Opravnou 4, Praha 5 - Motol</t>
  </si>
  <si>
    <t>standard</t>
  </si>
  <si>
    <t>Zemědělská 1a, Brno</t>
  </si>
  <si>
    <t>Opava</t>
  </si>
  <si>
    <t>Jaselská 16/552, Opava 74 601</t>
  </si>
  <si>
    <t>Plzeň</t>
  </si>
  <si>
    <t>Slovanská alej 2179/20, Plzeň 326 00</t>
  </si>
  <si>
    <t>Havlíčkův Brod</t>
  </si>
  <si>
    <t>Konečná 1930, Havlíčkův Brod</t>
  </si>
  <si>
    <t>Praha 6</t>
  </si>
  <si>
    <t>Ztracená 1099, Praha 6</t>
  </si>
  <si>
    <t>Olomouc</t>
  </si>
  <si>
    <t>Šlechtitelů 773/23, Olomouc 77 900</t>
  </si>
  <si>
    <t>Oblekovice</t>
  </si>
  <si>
    <t>Oblekovice 16, Znojmo 5</t>
  </si>
  <si>
    <t>Planá nad Lužnicí</t>
  </si>
  <si>
    <t xml:space="preserve"> ČSLA 23,391 11 Planá nad Lužnicí</t>
  </si>
  <si>
    <t>Žatec</t>
  </si>
  <si>
    <t>Žatec, Chmelařské náměstí 1612</t>
  </si>
  <si>
    <t>Hradec nad Svitavou</t>
  </si>
  <si>
    <t>Hradec nad Svitavou 483, 56901</t>
  </si>
  <si>
    <t>Lipa</t>
  </si>
  <si>
    <t>Lípa 121,  Lípa u Havličkového Brodu, 582 57</t>
  </si>
  <si>
    <t>Čáslav</t>
  </si>
  <si>
    <t>Filipov 19,  286 01 Čáslav</t>
  </si>
  <si>
    <t>Chrastava</t>
  </si>
  <si>
    <t>Bílokostelecká 208, 463 31 Chrastava</t>
  </si>
  <si>
    <t>Lednice</t>
  </si>
  <si>
    <t>Nejdek 87, 691 44 Lednice</t>
  </si>
  <si>
    <t>Dobřichovice</t>
  </si>
  <si>
    <t>Pražská 586,  252 29 Dobřichovice</t>
  </si>
  <si>
    <t>Jaroměřice nad Rokytnou</t>
  </si>
  <si>
    <t>Zkušební stanice, Husova 127, 675 51 Jaroměřice nad Rokytnou</t>
  </si>
  <si>
    <t xml:space="preserve">Vysoká u Příbramě </t>
  </si>
  <si>
    <t>Vysoká u Příbramě 129, 262 42</t>
  </si>
  <si>
    <t>České Budějovice</t>
  </si>
  <si>
    <t>Lannova tř. 117/63, České Budějovice</t>
  </si>
  <si>
    <t>Jihlava</t>
  </si>
  <si>
    <t>Fritzova 4260/4, Jihlava 69 601</t>
  </si>
  <si>
    <t>Přerov nad Labem</t>
  </si>
  <si>
    <t>Přerov nad Labem 420, 28916</t>
  </si>
  <si>
    <t>Pusté Jakartice</t>
  </si>
  <si>
    <t>Pusté Jakartice 304/17, Malé Hoštice, Opava, 74733</t>
  </si>
  <si>
    <t>Rakovník</t>
  </si>
  <si>
    <t>Lubenská 2250, Rakovník II</t>
  </si>
  <si>
    <t>Chrlice</t>
  </si>
  <si>
    <t>U jezu 3 (budova laboratoří - GPS 49.1249257, 16.6344304), 664 42 Modřice</t>
  </si>
  <si>
    <t>Litoměřice</t>
  </si>
  <si>
    <t>Velká Krajská 44/1, Litoměřice 412 01</t>
  </si>
  <si>
    <t>Věrovany</t>
  </si>
  <si>
    <t>Nenakonice 435, 78375</t>
  </si>
  <si>
    <t>Hradec Králové</t>
  </si>
  <si>
    <t>Habrmanova 19/1, Hradec Králové 500 02</t>
  </si>
  <si>
    <t>Chylice</t>
  </si>
  <si>
    <t>Osvobození 247, Ostrožská Nová Ves, 687 24</t>
  </si>
  <si>
    <t>Karlovy Vary</t>
  </si>
  <si>
    <t>Závodní 152, Karlovy Vary 360 02</t>
  </si>
  <si>
    <t>Lysice</t>
  </si>
  <si>
    <t>Boskovická 450, 679  71 Lysice</t>
  </si>
  <si>
    <t>Nový Jičín</t>
  </si>
  <si>
    <t>Divadelní 946/9, Nový Jičín 741 01</t>
  </si>
  <si>
    <t>Laglerové 1084/6, Praha 6, 16100</t>
  </si>
  <si>
    <t>Staňkov</t>
  </si>
  <si>
    <t>Americká 108,  345 61 Staňkov</t>
  </si>
  <si>
    <t>Uherské Hradiště</t>
  </si>
  <si>
    <t>Protzkarova 1180, Uherské Hradiště 686 01</t>
  </si>
  <si>
    <t>Česká Lípa</t>
  </si>
  <si>
    <t>Dubická 2362, Česká Lípa</t>
  </si>
  <si>
    <t>basic</t>
  </si>
  <si>
    <t>Jičín</t>
  </si>
  <si>
    <t>Železnická 1057, Jičín 50 601</t>
  </si>
  <si>
    <t>Kroměříž</t>
  </si>
  <si>
    <t>Oskol 3183/41a, Kroměříž, 767 01</t>
  </si>
  <si>
    <t>Prostějov</t>
  </si>
  <si>
    <t>Rejskova 3080/28, Prostějov 796 01</t>
  </si>
  <si>
    <t>Přerov</t>
  </si>
  <si>
    <t>Wurmova 606/2, Přerov 750 02</t>
  </si>
  <si>
    <t>Semily</t>
  </si>
  <si>
    <t>Bitouchovská 1, Semily 513 01</t>
  </si>
  <si>
    <t>Ždár nad Sázavou</t>
  </si>
  <si>
    <t xml:space="preserve">Strojírenská 1089/14, Žďár nad Sázavou </t>
  </si>
  <si>
    <t>Benešov</t>
  </si>
  <si>
    <t>Žižkova 360, Benešov</t>
  </si>
  <si>
    <t>Domažlice</t>
  </si>
  <si>
    <t>Haltravská 438, Domažlice 344 01</t>
  </si>
  <si>
    <t>Frýdek-Místek</t>
  </si>
  <si>
    <t>4. května 217, Frýdek-Místek</t>
  </si>
  <si>
    <t>Chrudim</t>
  </si>
  <si>
    <t>Poděbradova 909/53701, Chrudim</t>
  </si>
  <si>
    <t>Jindřichův Hradec</t>
  </si>
  <si>
    <t>Pravdova 837, Jindřichův Hradec</t>
  </si>
  <si>
    <t xml:space="preserve">Karviná </t>
  </si>
  <si>
    <t>Kraj. Hyg. Stanice, Karviná, Těreškovové 2206</t>
  </si>
  <si>
    <t>Klatovy</t>
  </si>
  <si>
    <t>MZe, Čapkova 127, Klatovy</t>
  </si>
  <si>
    <t>Mělník</t>
  </si>
  <si>
    <t>Bezručova 108, Mělník</t>
  </si>
  <si>
    <t>Mladá Boleslav</t>
  </si>
  <si>
    <t>Bělská 151, Mladá Boleslav</t>
  </si>
  <si>
    <t>Náchod</t>
  </si>
  <si>
    <t>Tyršova 59, Náchod 547 01</t>
  </si>
  <si>
    <t>Nymburk</t>
  </si>
  <si>
    <t>Nymburk, Soudní 17</t>
  </si>
  <si>
    <t>Pelhřimov</t>
  </si>
  <si>
    <t>U Stínadel 1316, Pelhřimov 393 01</t>
  </si>
  <si>
    <t>Písek</t>
  </si>
  <si>
    <t>Nádražní 1988, Písek 397 01</t>
  </si>
  <si>
    <t>Teplice</t>
  </si>
  <si>
    <t>Masarykova třída 2421/66, Teplice 415 01</t>
  </si>
  <si>
    <t>Ústí nad Orlicí</t>
  </si>
  <si>
    <t>Tvardkova 1191, Ústí nad Orlicí 562 01</t>
  </si>
  <si>
    <t>Vyškov</t>
  </si>
  <si>
    <t>Palánek 250/1, Vyškov 682 01</t>
  </si>
  <si>
    <t>Zlín</t>
  </si>
  <si>
    <t>Zarámí 88, Zlín 760 01</t>
  </si>
  <si>
    <t>Děčín</t>
  </si>
  <si>
    <t>28. října 979/19, Děčín 40 502</t>
  </si>
  <si>
    <t>Jeseník</t>
  </si>
  <si>
    <t>Lipovská 125, Jeseník</t>
  </si>
  <si>
    <t>Strakonice</t>
  </si>
  <si>
    <t>Palackého náměstí 1090, Strakonice 386 01</t>
  </si>
  <si>
    <t>Šumperk</t>
  </si>
  <si>
    <t>Nemocniční 1852/53, Šumperk 787 01</t>
  </si>
  <si>
    <t>Tachov</t>
  </si>
  <si>
    <t>Volyňská 1544, Tachov 347 01</t>
  </si>
  <si>
    <t>Trutnov</t>
  </si>
  <si>
    <t>Horská 5,Trutnov 541 01</t>
  </si>
  <si>
    <t>Vsetín</t>
  </si>
  <si>
    <t xml:space="preserve"> 4. května 287, Vsetín 75 501</t>
  </si>
  <si>
    <t>DC Cetin Stodůlky</t>
  </si>
  <si>
    <t>K zahrádkám 2065/2, Stodůlky, 155 00 Praha 13</t>
  </si>
  <si>
    <t>Celkový součet za měsíc</t>
  </si>
  <si>
    <t>Celkový součet za 48 měsíců</t>
  </si>
  <si>
    <t>Kč bez DPH</t>
  </si>
  <si>
    <t>Kč s DPH</t>
  </si>
  <si>
    <t>Celkový součet s kompletními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</si>
</sst>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1" applyAlignment="1" applyProtection="1">
      <alignment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9" fillId="0" borderId="2" xfId="0" applyFont="1" applyBorder="1"/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4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1" xfId="0" applyBorder="1"/>
    <xf numFmtId="0" fontId="0" fillId="3" borderId="1" xfId="0" applyFill="1" applyBorder="1"/>
    <xf numFmtId="0" fontId="3" fillId="0" borderId="1" xfId="0" applyFont="1" applyBorder="1"/>
    <xf numFmtId="0" fontId="0" fillId="0" borderId="4" xfId="0" applyBorder="1"/>
    <xf numFmtId="0" fontId="9" fillId="0" borderId="5" xfId="0" applyFont="1" applyBorder="1"/>
    <xf numFmtId="0" fontId="1" fillId="0" borderId="5" xfId="0" applyFont="1" applyBorder="1" applyProtection="1">
      <protection locked="0"/>
    </xf>
    <xf numFmtId="3" fontId="9" fillId="0" borderId="8" xfId="0" applyNumberFormat="1" applyFont="1" applyBorder="1"/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9" fillId="0" borderId="13" xfId="0" applyFont="1" applyBorder="1"/>
    <xf numFmtId="0" fontId="4" fillId="0" borderId="13" xfId="0" applyFont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8" fillId="0" borderId="13" xfId="0" applyFont="1" applyBorder="1"/>
    <xf numFmtId="0" fontId="1" fillId="0" borderId="14" xfId="0" applyFont="1" applyBorder="1" applyProtection="1"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Alignment="1">
      <alignment horizontal="center"/>
    </xf>
    <xf numFmtId="0" fontId="9" fillId="0" borderId="4" xfId="0" applyFont="1" applyBorder="1"/>
    <xf numFmtId="3" fontId="9" fillId="0" borderId="7" xfId="0" applyNumberFormat="1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1" fillId="0" borderId="16" xfId="0" applyFont="1" applyBorder="1" applyAlignment="1" applyProtection="1">
      <alignment horizontal="right"/>
      <protection locked="0"/>
    </xf>
    <xf numFmtId="0" fontId="1" fillId="0" borderId="1" xfId="0" applyFont="1" applyBorder="1"/>
    <xf numFmtId="164" fontId="10" fillId="5" borderId="1" xfId="0" applyNumberFormat="1" applyFont="1" applyFill="1" applyBorder="1" applyAlignment="1">
      <alignment horizontal="right"/>
    </xf>
    <xf numFmtId="0" fontId="0" fillId="0" borderId="15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9" fillId="0" borderId="17" xfId="0" applyFont="1" applyBorder="1"/>
    <xf numFmtId="0" fontId="0" fillId="0" borderId="18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114300</xdr:colOff>
      <xdr:row>1</xdr:row>
      <xdr:rowOff>19050</xdr:rowOff>
    </xdr:to>
    <xdr:pic>
      <xdr:nvPicPr>
        <xdr:cNvPr id="5407" name="Picture 1" descr="opravneni1">
          <a:extLst>
            <a:ext uri="{FF2B5EF4-FFF2-40B4-BE49-F238E27FC236}">
              <a16:creationId xmlns:a16="http://schemas.microsoft.com/office/drawing/2014/main" id="{B15C2520-0D2C-42D7-B237-5B994483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90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114300</xdr:colOff>
      <xdr:row>2</xdr:row>
      <xdr:rowOff>28575</xdr:rowOff>
    </xdr:to>
    <xdr:pic>
      <xdr:nvPicPr>
        <xdr:cNvPr id="5408" name="Picture 2" descr="opravneni1">
          <a:extLst>
            <a:ext uri="{FF2B5EF4-FFF2-40B4-BE49-F238E27FC236}">
              <a16:creationId xmlns:a16="http://schemas.microsoft.com/office/drawing/2014/main" id="{A01FCC96-77E7-4876-A0B2-2FD8E0CE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381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114300</xdr:colOff>
      <xdr:row>3</xdr:row>
      <xdr:rowOff>19050</xdr:rowOff>
    </xdr:to>
    <xdr:pic>
      <xdr:nvPicPr>
        <xdr:cNvPr id="5409" name="Picture 3" descr="opravneni1">
          <a:extLst>
            <a:ext uri="{FF2B5EF4-FFF2-40B4-BE49-F238E27FC236}">
              <a16:creationId xmlns:a16="http://schemas.microsoft.com/office/drawing/2014/main" id="{F99DE2D3-01C5-4C4C-BDDF-7F7B97BC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571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28575</xdr:rowOff>
    </xdr:to>
    <xdr:pic>
      <xdr:nvPicPr>
        <xdr:cNvPr id="5410" name="Picture 4" descr="opravneni1">
          <a:extLst>
            <a:ext uri="{FF2B5EF4-FFF2-40B4-BE49-F238E27FC236}">
              <a16:creationId xmlns:a16="http://schemas.microsoft.com/office/drawing/2014/main" id="{E80D07F8-3CF4-405C-AE53-FABAF0F6D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762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114300</xdr:colOff>
      <xdr:row>5</xdr:row>
      <xdr:rowOff>19050</xdr:rowOff>
    </xdr:to>
    <xdr:pic>
      <xdr:nvPicPr>
        <xdr:cNvPr id="5411" name="Picture 5" descr="opravneni1">
          <a:extLst>
            <a:ext uri="{FF2B5EF4-FFF2-40B4-BE49-F238E27FC236}">
              <a16:creationId xmlns:a16="http://schemas.microsoft.com/office/drawing/2014/main" id="{B52428C2-14CB-409D-9672-392F5DDA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952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114300</xdr:colOff>
      <xdr:row>6</xdr:row>
      <xdr:rowOff>38100</xdr:rowOff>
    </xdr:to>
    <xdr:pic>
      <xdr:nvPicPr>
        <xdr:cNvPr id="5412" name="Picture 6" descr="opravneni1">
          <a:extLst>
            <a:ext uri="{FF2B5EF4-FFF2-40B4-BE49-F238E27FC236}">
              <a16:creationId xmlns:a16="http://schemas.microsoft.com/office/drawing/2014/main" id="{E0C1834C-27F0-407A-A659-B3573F19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143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114300</xdr:colOff>
      <xdr:row>7</xdr:row>
      <xdr:rowOff>38100</xdr:rowOff>
    </xdr:to>
    <xdr:pic>
      <xdr:nvPicPr>
        <xdr:cNvPr id="5413" name="Picture 7" descr="opravneni1">
          <a:extLst>
            <a:ext uri="{FF2B5EF4-FFF2-40B4-BE49-F238E27FC236}">
              <a16:creationId xmlns:a16="http://schemas.microsoft.com/office/drawing/2014/main" id="{C4C1F769-2AE3-47DA-9053-DE8E2DD0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3335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114300</xdr:colOff>
      <xdr:row>8</xdr:row>
      <xdr:rowOff>28575</xdr:rowOff>
    </xdr:to>
    <xdr:pic>
      <xdr:nvPicPr>
        <xdr:cNvPr id="5414" name="Picture 8" descr="opravneni1">
          <a:extLst>
            <a:ext uri="{FF2B5EF4-FFF2-40B4-BE49-F238E27FC236}">
              <a16:creationId xmlns:a16="http://schemas.microsoft.com/office/drawing/2014/main" id="{BFBEEC14-B4C8-48C4-9378-87CA00826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524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114300</xdr:colOff>
      <xdr:row>9</xdr:row>
      <xdr:rowOff>28575</xdr:rowOff>
    </xdr:to>
    <xdr:pic>
      <xdr:nvPicPr>
        <xdr:cNvPr id="5415" name="Picture 9" descr="opravneni1">
          <a:extLst>
            <a:ext uri="{FF2B5EF4-FFF2-40B4-BE49-F238E27FC236}">
              <a16:creationId xmlns:a16="http://schemas.microsoft.com/office/drawing/2014/main" id="{E5D44276-A6EB-4B32-B691-B42B2614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714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114300</xdr:colOff>
      <xdr:row>10</xdr:row>
      <xdr:rowOff>19050</xdr:rowOff>
    </xdr:to>
    <xdr:pic>
      <xdr:nvPicPr>
        <xdr:cNvPr id="5416" name="Picture 10" descr="opravneni1">
          <a:extLst>
            <a:ext uri="{FF2B5EF4-FFF2-40B4-BE49-F238E27FC236}">
              <a16:creationId xmlns:a16="http://schemas.microsoft.com/office/drawing/2014/main" id="{0F3CC641-E346-41A4-8E59-D93C5C0B6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2095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114300</xdr:colOff>
      <xdr:row>11</xdr:row>
      <xdr:rowOff>19050</xdr:rowOff>
    </xdr:to>
    <xdr:pic>
      <xdr:nvPicPr>
        <xdr:cNvPr id="5417" name="Picture 11" descr="opravneni1">
          <a:extLst>
            <a:ext uri="{FF2B5EF4-FFF2-40B4-BE49-F238E27FC236}">
              <a16:creationId xmlns:a16="http://schemas.microsoft.com/office/drawing/2014/main" id="{BFA582C1-33CC-4B0C-888D-E3626092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2286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114300</xdr:colOff>
      <xdr:row>12</xdr:row>
      <xdr:rowOff>19050</xdr:rowOff>
    </xdr:to>
    <xdr:pic>
      <xdr:nvPicPr>
        <xdr:cNvPr id="5418" name="Picture 12" descr="opravneni1">
          <a:extLst>
            <a:ext uri="{FF2B5EF4-FFF2-40B4-BE49-F238E27FC236}">
              <a16:creationId xmlns:a16="http://schemas.microsoft.com/office/drawing/2014/main" id="{842579FD-2435-400F-990B-C8AB5824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2476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114300</xdr:colOff>
      <xdr:row>13</xdr:row>
      <xdr:rowOff>28575</xdr:rowOff>
    </xdr:to>
    <xdr:pic>
      <xdr:nvPicPr>
        <xdr:cNvPr id="5419" name="Picture 13" descr="opravneni1">
          <a:extLst>
            <a:ext uri="{FF2B5EF4-FFF2-40B4-BE49-F238E27FC236}">
              <a16:creationId xmlns:a16="http://schemas.microsoft.com/office/drawing/2014/main" id="{324A8E41-0B13-4611-B6E0-37C82EE7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2667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114300</xdr:colOff>
      <xdr:row>14</xdr:row>
      <xdr:rowOff>19050</xdr:rowOff>
    </xdr:to>
    <xdr:pic>
      <xdr:nvPicPr>
        <xdr:cNvPr id="5420" name="Picture 14" descr="opravneni1">
          <a:extLst>
            <a:ext uri="{FF2B5EF4-FFF2-40B4-BE49-F238E27FC236}">
              <a16:creationId xmlns:a16="http://schemas.microsoft.com/office/drawing/2014/main" id="{5419D7AB-BA60-4D11-9704-B49758A8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2857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114300</xdr:colOff>
      <xdr:row>15</xdr:row>
      <xdr:rowOff>38100</xdr:rowOff>
    </xdr:to>
    <xdr:pic>
      <xdr:nvPicPr>
        <xdr:cNvPr id="5421" name="Picture 15" descr="opravneni1">
          <a:extLst>
            <a:ext uri="{FF2B5EF4-FFF2-40B4-BE49-F238E27FC236}">
              <a16:creationId xmlns:a16="http://schemas.microsoft.com/office/drawing/2014/main" id="{CB977A04-3AA2-4D9D-897E-546EB393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3048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114300</xdr:colOff>
      <xdr:row>16</xdr:row>
      <xdr:rowOff>19050</xdr:rowOff>
    </xdr:to>
    <xdr:pic>
      <xdr:nvPicPr>
        <xdr:cNvPr id="5422" name="Picture 16" descr="opravneni1">
          <a:extLst>
            <a:ext uri="{FF2B5EF4-FFF2-40B4-BE49-F238E27FC236}">
              <a16:creationId xmlns:a16="http://schemas.microsoft.com/office/drawing/2014/main" id="{99150C91-34F9-4D29-82F9-FF860CBD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3238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114300</xdr:colOff>
      <xdr:row>17</xdr:row>
      <xdr:rowOff>38100</xdr:rowOff>
    </xdr:to>
    <xdr:pic>
      <xdr:nvPicPr>
        <xdr:cNvPr id="5423" name="Picture 17" descr="opravneni1">
          <a:extLst>
            <a:ext uri="{FF2B5EF4-FFF2-40B4-BE49-F238E27FC236}">
              <a16:creationId xmlns:a16="http://schemas.microsoft.com/office/drawing/2014/main" id="{C2BB66D7-B6CF-4741-BBEE-48ED0F3A9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3429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114300</xdr:colOff>
      <xdr:row>18</xdr:row>
      <xdr:rowOff>19050</xdr:rowOff>
    </xdr:to>
    <xdr:pic>
      <xdr:nvPicPr>
        <xdr:cNvPr id="5424" name="Picture 18" descr="opravneni1">
          <a:extLst>
            <a:ext uri="{FF2B5EF4-FFF2-40B4-BE49-F238E27FC236}">
              <a16:creationId xmlns:a16="http://schemas.microsoft.com/office/drawing/2014/main" id="{9452A3FB-2A2B-4B81-9018-7C2A3616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3619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114300</xdr:colOff>
      <xdr:row>19</xdr:row>
      <xdr:rowOff>38100</xdr:rowOff>
    </xdr:to>
    <xdr:pic>
      <xdr:nvPicPr>
        <xdr:cNvPr id="5425" name="Picture 19" descr="opravneni1">
          <a:extLst>
            <a:ext uri="{FF2B5EF4-FFF2-40B4-BE49-F238E27FC236}">
              <a16:creationId xmlns:a16="http://schemas.microsoft.com/office/drawing/2014/main" id="{990CEEFB-02E6-4B82-BEF2-007EFFE9F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3810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114300</xdr:colOff>
      <xdr:row>20</xdr:row>
      <xdr:rowOff>19050</xdr:rowOff>
    </xdr:to>
    <xdr:pic>
      <xdr:nvPicPr>
        <xdr:cNvPr id="5426" name="Picture 20" descr="opravneni1">
          <a:extLst>
            <a:ext uri="{FF2B5EF4-FFF2-40B4-BE49-F238E27FC236}">
              <a16:creationId xmlns:a16="http://schemas.microsoft.com/office/drawing/2014/main" id="{0CF7BBA1-A945-4119-A06C-8ABF5966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4000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114300</xdr:colOff>
      <xdr:row>21</xdr:row>
      <xdr:rowOff>19050</xdr:rowOff>
    </xdr:to>
    <xdr:pic>
      <xdr:nvPicPr>
        <xdr:cNvPr id="5427" name="Picture 21" descr="opravneni1">
          <a:extLst>
            <a:ext uri="{FF2B5EF4-FFF2-40B4-BE49-F238E27FC236}">
              <a16:creationId xmlns:a16="http://schemas.microsoft.com/office/drawing/2014/main" id="{9F77CCA5-69D7-4CFA-836E-E129C9A1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4191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114300</xdr:colOff>
      <xdr:row>22</xdr:row>
      <xdr:rowOff>19050</xdr:rowOff>
    </xdr:to>
    <xdr:pic>
      <xdr:nvPicPr>
        <xdr:cNvPr id="5428" name="Picture 22" descr="opravneni1">
          <a:extLst>
            <a:ext uri="{FF2B5EF4-FFF2-40B4-BE49-F238E27FC236}">
              <a16:creationId xmlns:a16="http://schemas.microsoft.com/office/drawing/2014/main" id="{E6CB7D93-483C-4901-BC47-97B516EA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4381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114300</xdr:colOff>
      <xdr:row>23</xdr:row>
      <xdr:rowOff>19050</xdr:rowOff>
    </xdr:to>
    <xdr:pic>
      <xdr:nvPicPr>
        <xdr:cNvPr id="5429" name="Picture 23" descr="opravneni1">
          <a:extLst>
            <a:ext uri="{FF2B5EF4-FFF2-40B4-BE49-F238E27FC236}">
              <a16:creationId xmlns:a16="http://schemas.microsoft.com/office/drawing/2014/main" id="{F4063FFE-7328-4858-82E1-D7A359FF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4572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19050</xdr:rowOff>
    </xdr:to>
    <xdr:pic>
      <xdr:nvPicPr>
        <xdr:cNvPr id="5430" name="Picture 24" descr="opravneni1">
          <a:extLst>
            <a:ext uri="{FF2B5EF4-FFF2-40B4-BE49-F238E27FC236}">
              <a16:creationId xmlns:a16="http://schemas.microsoft.com/office/drawing/2014/main" id="{C9057F01-9314-494D-BC91-F81C74C7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4762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19050</xdr:rowOff>
    </xdr:to>
    <xdr:pic>
      <xdr:nvPicPr>
        <xdr:cNvPr id="5431" name="Picture 25" descr="opravneni1">
          <a:extLst>
            <a:ext uri="{FF2B5EF4-FFF2-40B4-BE49-F238E27FC236}">
              <a16:creationId xmlns:a16="http://schemas.microsoft.com/office/drawing/2014/main" id="{A6B70DFE-B7B3-452A-9A8B-58DB9FC6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4953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114300</xdr:colOff>
      <xdr:row>26</xdr:row>
      <xdr:rowOff>28575</xdr:rowOff>
    </xdr:to>
    <xdr:pic>
      <xdr:nvPicPr>
        <xdr:cNvPr id="5432" name="Picture 26" descr="opravneni1">
          <a:extLst>
            <a:ext uri="{FF2B5EF4-FFF2-40B4-BE49-F238E27FC236}">
              <a16:creationId xmlns:a16="http://schemas.microsoft.com/office/drawing/2014/main" id="{82D7F0F8-C732-4462-AA2E-0B01F895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5143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114300</xdr:colOff>
      <xdr:row>27</xdr:row>
      <xdr:rowOff>9525</xdr:rowOff>
    </xdr:to>
    <xdr:pic>
      <xdr:nvPicPr>
        <xdr:cNvPr id="5433" name="Picture 27" descr="opravneni1">
          <a:extLst>
            <a:ext uri="{FF2B5EF4-FFF2-40B4-BE49-F238E27FC236}">
              <a16:creationId xmlns:a16="http://schemas.microsoft.com/office/drawing/2014/main" id="{CBF52AE7-4341-48E6-A0AD-BEF6F8502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5524500"/>
          <a:ext cx="1143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114300</xdr:colOff>
      <xdr:row>28</xdr:row>
      <xdr:rowOff>38100</xdr:rowOff>
    </xdr:to>
    <xdr:pic>
      <xdr:nvPicPr>
        <xdr:cNvPr id="5434" name="Picture 28" descr="opravneni1">
          <a:extLst>
            <a:ext uri="{FF2B5EF4-FFF2-40B4-BE49-F238E27FC236}">
              <a16:creationId xmlns:a16="http://schemas.microsoft.com/office/drawing/2014/main" id="{2C6CAA12-C9AF-4BA0-8FCD-879DDE03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5715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114300</xdr:colOff>
      <xdr:row>29</xdr:row>
      <xdr:rowOff>19050</xdr:rowOff>
    </xdr:to>
    <xdr:pic>
      <xdr:nvPicPr>
        <xdr:cNvPr id="5435" name="Picture 29" descr="opravneni1">
          <a:extLst>
            <a:ext uri="{FF2B5EF4-FFF2-40B4-BE49-F238E27FC236}">
              <a16:creationId xmlns:a16="http://schemas.microsoft.com/office/drawing/2014/main" id="{2261F6CF-6515-498B-BAAB-543FF704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5905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114300</xdr:colOff>
      <xdr:row>30</xdr:row>
      <xdr:rowOff>38100</xdr:rowOff>
    </xdr:to>
    <xdr:pic>
      <xdr:nvPicPr>
        <xdr:cNvPr id="5436" name="Picture 30" descr="opravneni1">
          <a:extLst>
            <a:ext uri="{FF2B5EF4-FFF2-40B4-BE49-F238E27FC236}">
              <a16:creationId xmlns:a16="http://schemas.microsoft.com/office/drawing/2014/main" id="{FD584D31-87D2-40D9-8B09-8376AB356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6096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114300</xdr:colOff>
      <xdr:row>31</xdr:row>
      <xdr:rowOff>28575</xdr:rowOff>
    </xdr:to>
    <xdr:pic>
      <xdr:nvPicPr>
        <xdr:cNvPr id="5437" name="Picture 31" descr="opravneni1">
          <a:extLst>
            <a:ext uri="{FF2B5EF4-FFF2-40B4-BE49-F238E27FC236}">
              <a16:creationId xmlns:a16="http://schemas.microsoft.com/office/drawing/2014/main" id="{A8D6055E-1EC6-4C4B-A941-9830BB9D8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6286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114300</xdr:colOff>
      <xdr:row>32</xdr:row>
      <xdr:rowOff>38100</xdr:rowOff>
    </xdr:to>
    <xdr:pic>
      <xdr:nvPicPr>
        <xdr:cNvPr id="5438" name="Picture 32" descr="opravneni1">
          <a:extLst>
            <a:ext uri="{FF2B5EF4-FFF2-40B4-BE49-F238E27FC236}">
              <a16:creationId xmlns:a16="http://schemas.microsoft.com/office/drawing/2014/main" id="{9C610F8D-4EA2-4756-8CF9-BAF28E3E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6477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114300</xdr:colOff>
      <xdr:row>33</xdr:row>
      <xdr:rowOff>28575</xdr:rowOff>
    </xdr:to>
    <xdr:pic>
      <xdr:nvPicPr>
        <xdr:cNvPr id="5439" name="Picture 33" descr="opravneni1">
          <a:extLst>
            <a:ext uri="{FF2B5EF4-FFF2-40B4-BE49-F238E27FC236}">
              <a16:creationId xmlns:a16="http://schemas.microsoft.com/office/drawing/2014/main" id="{EDA71140-FA47-4593-BC08-EE02BCCDC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6667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114300</xdr:colOff>
      <xdr:row>34</xdr:row>
      <xdr:rowOff>19050</xdr:rowOff>
    </xdr:to>
    <xdr:pic>
      <xdr:nvPicPr>
        <xdr:cNvPr id="5440" name="Picture 34" descr="opravneni1">
          <a:extLst>
            <a:ext uri="{FF2B5EF4-FFF2-40B4-BE49-F238E27FC236}">
              <a16:creationId xmlns:a16="http://schemas.microsoft.com/office/drawing/2014/main" id="{6D4AF526-2279-4A71-88B8-E9FD465D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6858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114300</xdr:colOff>
      <xdr:row>35</xdr:row>
      <xdr:rowOff>19050</xdr:rowOff>
    </xdr:to>
    <xdr:pic>
      <xdr:nvPicPr>
        <xdr:cNvPr id="5441" name="Picture 35" descr="opravneni1">
          <a:extLst>
            <a:ext uri="{FF2B5EF4-FFF2-40B4-BE49-F238E27FC236}">
              <a16:creationId xmlns:a16="http://schemas.microsoft.com/office/drawing/2014/main" id="{82DB52BB-024E-4DAC-9D39-B948ECEA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7048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114300</xdr:colOff>
      <xdr:row>36</xdr:row>
      <xdr:rowOff>28575</xdr:rowOff>
    </xdr:to>
    <xdr:pic>
      <xdr:nvPicPr>
        <xdr:cNvPr id="5442" name="Picture 36" descr="opravneni1">
          <a:extLst>
            <a:ext uri="{FF2B5EF4-FFF2-40B4-BE49-F238E27FC236}">
              <a16:creationId xmlns:a16="http://schemas.microsoft.com/office/drawing/2014/main" id="{D7CD7B43-DBCC-4DD5-922C-ECCBB67D6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7239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114300</xdr:colOff>
      <xdr:row>37</xdr:row>
      <xdr:rowOff>28575</xdr:rowOff>
    </xdr:to>
    <xdr:pic>
      <xdr:nvPicPr>
        <xdr:cNvPr id="5443" name="Picture 37" descr="opravneni1">
          <a:extLst>
            <a:ext uri="{FF2B5EF4-FFF2-40B4-BE49-F238E27FC236}">
              <a16:creationId xmlns:a16="http://schemas.microsoft.com/office/drawing/2014/main" id="{ED5964E5-B445-4D43-BF5D-FCE58F25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7429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114300</xdr:colOff>
      <xdr:row>38</xdr:row>
      <xdr:rowOff>19050</xdr:rowOff>
    </xdr:to>
    <xdr:pic>
      <xdr:nvPicPr>
        <xdr:cNvPr id="5444" name="Picture 38" descr="opravneni1">
          <a:extLst>
            <a:ext uri="{FF2B5EF4-FFF2-40B4-BE49-F238E27FC236}">
              <a16:creationId xmlns:a16="http://schemas.microsoft.com/office/drawing/2014/main" id="{39392C03-75E4-4A95-A42D-60457FE1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7620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114300</xdr:colOff>
      <xdr:row>39</xdr:row>
      <xdr:rowOff>19050</xdr:rowOff>
    </xdr:to>
    <xdr:pic>
      <xdr:nvPicPr>
        <xdr:cNvPr id="5445" name="Picture 39" descr="opravneni1">
          <a:extLst>
            <a:ext uri="{FF2B5EF4-FFF2-40B4-BE49-F238E27FC236}">
              <a16:creationId xmlns:a16="http://schemas.microsoft.com/office/drawing/2014/main" id="{E8683CA8-73B6-4240-8976-35A4A72F1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7810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114300</xdr:colOff>
      <xdr:row>40</xdr:row>
      <xdr:rowOff>38100</xdr:rowOff>
    </xdr:to>
    <xdr:pic>
      <xdr:nvPicPr>
        <xdr:cNvPr id="5446" name="Picture 40" descr="opravneni1">
          <a:extLst>
            <a:ext uri="{FF2B5EF4-FFF2-40B4-BE49-F238E27FC236}">
              <a16:creationId xmlns:a16="http://schemas.microsoft.com/office/drawing/2014/main" id="{9AA7892F-3812-4F64-932A-910E2F79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8001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114300</xdr:colOff>
      <xdr:row>41</xdr:row>
      <xdr:rowOff>9525</xdr:rowOff>
    </xdr:to>
    <xdr:pic>
      <xdr:nvPicPr>
        <xdr:cNvPr id="5447" name="Picture 41" descr="opravneni1">
          <a:extLst>
            <a:ext uri="{FF2B5EF4-FFF2-40B4-BE49-F238E27FC236}">
              <a16:creationId xmlns:a16="http://schemas.microsoft.com/office/drawing/2014/main" id="{FF0D855E-9E4D-44AE-A11F-94504FDA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8191500"/>
          <a:ext cx="1143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114300</xdr:colOff>
      <xdr:row>42</xdr:row>
      <xdr:rowOff>19050</xdr:rowOff>
    </xdr:to>
    <xdr:pic>
      <xdr:nvPicPr>
        <xdr:cNvPr id="5448" name="Picture 42" descr="opravneni1">
          <a:extLst>
            <a:ext uri="{FF2B5EF4-FFF2-40B4-BE49-F238E27FC236}">
              <a16:creationId xmlns:a16="http://schemas.microsoft.com/office/drawing/2014/main" id="{14E91DF0-F4DC-44D0-B5AD-C6F7B226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8382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114300</xdr:colOff>
      <xdr:row>43</xdr:row>
      <xdr:rowOff>38100</xdr:rowOff>
    </xdr:to>
    <xdr:pic>
      <xdr:nvPicPr>
        <xdr:cNvPr id="5449" name="Picture 43" descr="opravneni1">
          <a:extLst>
            <a:ext uri="{FF2B5EF4-FFF2-40B4-BE49-F238E27FC236}">
              <a16:creationId xmlns:a16="http://schemas.microsoft.com/office/drawing/2014/main" id="{BCAAEADC-6950-483F-A0D1-19D19B659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85725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114300</xdr:colOff>
      <xdr:row>44</xdr:row>
      <xdr:rowOff>28575</xdr:rowOff>
    </xdr:to>
    <xdr:pic>
      <xdr:nvPicPr>
        <xdr:cNvPr id="5450" name="Picture 44" descr="opravneni1">
          <a:extLst>
            <a:ext uri="{FF2B5EF4-FFF2-40B4-BE49-F238E27FC236}">
              <a16:creationId xmlns:a16="http://schemas.microsoft.com/office/drawing/2014/main" id="{306980A5-DCDB-4E4F-993E-08BE5ADBD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8763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114300</xdr:colOff>
      <xdr:row>45</xdr:row>
      <xdr:rowOff>19050</xdr:rowOff>
    </xdr:to>
    <xdr:pic>
      <xdr:nvPicPr>
        <xdr:cNvPr id="5451" name="Picture 45" descr="opravneni1">
          <a:extLst>
            <a:ext uri="{FF2B5EF4-FFF2-40B4-BE49-F238E27FC236}">
              <a16:creationId xmlns:a16="http://schemas.microsoft.com/office/drawing/2014/main" id="{A5FCE229-1E22-4EF2-960D-88DD2DE2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895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114300</xdr:colOff>
      <xdr:row>46</xdr:row>
      <xdr:rowOff>19050</xdr:rowOff>
    </xdr:to>
    <xdr:pic>
      <xdr:nvPicPr>
        <xdr:cNvPr id="5452" name="Picture 46" descr="opravneni1">
          <a:extLst>
            <a:ext uri="{FF2B5EF4-FFF2-40B4-BE49-F238E27FC236}">
              <a16:creationId xmlns:a16="http://schemas.microsoft.com/office/drawing/2014/main" id="{D383AA92-9B17-4453-A953-62958981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9144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114300</xdr:colOff>
      <xdr:row>47</xdr:row>
      <xdr:rowOff>28575</xdr:rowOff>
    </xdr:to>
    <xdr:pic>
      <xdr:nvPicPr>
        <xdr:cNvPr id="5453" name="Picture 47" descr="opravneni1">
          <a:extLst>
            <a:ext uri="{FF2B5EF4-FFF2-40B4-BE49-F238E27FC236}">
              <a16:creationId xmlns:a16="http://schemas.microsoft.com/office/drawing/2014/main" id="{6BC56680-FD45-4E27-A67D-B3DBD2AC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9334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114300</xdr:colOff>
      <xdr:row>48</xdr:row>
      <xdr:rowOff>28575</xdr:rowOff>
    </xdr:to>
    <xdr:pic>
      <xdr:nvPicPr>
        <xdr:cNvPr id="5454" name="Picture 48" descr="opravneni1">
          <a:extLst>
            <a:ext uri="{FF2B5EF4-FFF2-40B4-BE49-F238E27FC236}">
              <a16:creationId xmlns:a16="http://schemas.microsoft.com/office/drawing/2014/main" id="{0C970086-0957-4E92-950C-3367B0CE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9525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114300</xdr:colOff>
      <xdr:row>49</xdr:row>
      <xdr:rowOff>38100</xdr:rowOff>
    </xdr:to>
    <xdr:pic>
      <xdr:nvPicPr>
        <xdr:cNvPr id="5455" name="Picture 49" descr="opravneni1">
          <a:extLst>
            <a:ext uri="{FF2B5EF4-FFF2-40B4-BE49-F238E27FC236}">
              <a16:creationId xmlns:a16="http://schemas.microsoft.com/office/drawing/2014/main" id="{ABEB104E-32C2-45CF-AB1C-48444BF3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97155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114300</xdr:colOff>
      <xdr:row>50</xdr:row>
      <xdr:rowOff>28575</xdr:rowOff>
    </xdr:to>
    <xdr:pic>
      <xdr:nvPicPr>
        <xdr:cNvPr id="5456" name="Picture 50" descr="opravneni1">
          <a:extLst>
            <a:ext uri="{FF2B5EF4-FFF2-40B4-BE49-F238E27FC236}">
              <a16:creationId xmlns:a16="http://schemas.microsoft.com/office/drawing/2014/main" id="{E704E14F-D509-468B-8BD5-5B222D027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9906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114300</xdr:colOff>
      <xdr:row>51</xdr:row>
      <xdr:rowOff>38100</xdr:rowOff>
    </xdr:to>
    <xdr:pic>
      <xdr:nvPicPr>
        <xdr:cNvPr id="5457" name="Picture 51" descr="opravneni1">
          <a:extLst>
            <a:ext uri="{FF2B5EF4-FFF2-40B4-BE49-F238E27FC236}">
              <a16:creationId xmlns:a16="http://schemas.microsoft.com/office/drawing/2014/main" id="{9942CD7D-F89F-4966-85FA-1F69F87D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00965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114300</xdr:colOff>
      <xdr:row>52</xdr:row>
      <xdr:rowOff>38100</xdr:rowOff>
    </xdr:to>
    <xdr:pic>
      <xdr:nvPicPr>
        <xdr:cNvPr id="5458" name="Picture 52" descr="opravneni1">
          <a:extLst>
            <a:ext uri="{FF2B5EF4-FFF2-40B4-BE49-F238E27FC236}">
              <a16:creationId xmlns:a16="http://schemas.microsoft.com/office/drawing/2014/main" id="{D773471C-D856-4917-B55C-5BC804994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0287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114300</xdr:colOff>
      <xdr:row>53</xdr:row>
      <xdr:rowOff>19050</xdr:rowOff>
    </xdr:to>
    <xdr:pic>
      <xdr:nvPicPr>
        <xdr:cNvPr id="5459" name="Picture 53" descr="opravneni1">
          <a:extLst>
            <a:ext uri="{FF2B5EF4-FFF2-40B4-BE49-F238E27FC236}">
              <a16:creationId xmlns:a16="http://schemas.microsoft.com/office/drawing/2014/main" id="{00B3A398-C22B-4025-A6D9-F47FAE25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0477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114300</xdr:colOff>
      <xdr:row>54</xdr:row>
      <xdr:rowOff>28575</xdr:rowOff>
    </xdr:to>
    <xdr:pic>
      <xdr:nvPicPr>
        <xdr:cNvPr id="5460" name="Picture 54" descr="opravneni1">
          <a:extLst>
            <a:ext uri="{FF2B5EF4-FFF2-40B4-BE49-F238E27FC236}">
              <a16:creationId xmlns:a16="http://schemas.microsoft.com/office/drawing/2014/main" id="{53834923-7FD1-4A6A-BE80-2EAB78B10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0668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114300</xdr:colOff>
      <xdr:row>55</xdr:row>
      <xdr:rowOff>28575</xdr:rowOff>
    </xdr:to>
    <xdr:pic>
      <xdr:nvPicPr>
        <xdr:cNvPr id="5461" name="Picture 55" descr="opravneni1">
          <a:extLst>
            <a:ext uri="{FF2B5EF4-FFF2-40B4-BE49-F238E27FC236}">
              <a16:creationId xmlns:a16="http://schemas.microsoft.com/office/drawing/2014/main" id="{036A00A0-9B90-4214-A760-72707619D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1049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114300</xdr:colOff>
      <xdr:row>56</xdr:row>
      <xdr:rowOff>28575</xdr:rowOff>
    </xdr:to>
    <xdr:pic>
      <xdr:nvPicPr>
        <xdr:cNvPr id="5462" name="Picture 56" descr="opravneni1">
          <a:extLst>
            <a:ext uri="{FF2B5EF4-FFF2-40B4-BE49-F238E27FC236}">
              <a16:creationId xmlns:a16="http://schemas.microsoft.com/office/drawing/2014/main" id="{E3F06F69-0BE1-4724-9075-C32AB9CB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1239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114300</xdr:colOff>
      <xdr:row>57</xdr:row>
      <xdr:rowOff>19050</xdr:rowOff>
    </xdr:to>
    <xdr:pic>
      <xdr:nvPicPr>
        <xdr:cNvPr id="5463" name="Picture 57" descr="opravneni1">
          <a:extLst>
            <a:ext uri="{FF2B5EF4-FFF2-40B4-BE49-F238E27FC236}">
              <a16:creationId xmlns:a16="http://schemas.microsoft.com/office/drawing/2014/main" id="{8ECA96AF-9813-457A-9CBC-C2F9F713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1430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114300</xdr:colOff>
      <xdr:row>58</xdr:row>
      <xdr:rowOff>28575</xdr:rowOff>
    </xdr:to>
    <xdr:pic>
      <xdr:nvPicPr>
        <xdr:cNvPr id="5464" name="Picture 58" descr="opravneni1">
          <a:extLst>
            <a:ext uri="{FF2B5EF4-FFF2-40B4-BE49-F238E27FC236}">
              <a16:creationId xmlns:a16="http://schemas.microsoft.com/office/drawing/2014/main" id="{8EC64166-20C0-4C16-BF4D-C8AE78E8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1620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114300</xdr:colOff>
      <xdr:row>59</xdr:row>
      <xdr:rowOff>38100</xdr:rowOff>
    </xdr:to>
    <xdr:pic>
      <xdr:nvPicPr>
        <xdr:cNvPr id="5465" name="Picture 59" descr="opravneni1">
          <a:extLst>
            <a:ext uri="{FF2B5EF4-FFF2-40B4-BE49-F238E27FC236}">
              <a16:creationId xmlns:a16="http://schemas.microsoft.com/office/drawing/2014/main" id="{3316D314-84F4-4691-B47A-40DE2F8EB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1811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114300</xdr:colOff>
      <xdr:row>60</xdr:row>
      <xdr:rowOff>38100</xdr:rowOff>
    </xdr:to>
    <xdr:pic>
      <xdr:nvPicPr>
        <xdr:cNvPr id="5466" name="Picture 60" descr="opravneni1">
          <a:extLst>
            <a:ext uri="{FF2B5EF4-FFF2-40B4-BE49-F238E27FC236}">
              <a16:creationId xmlns:a16="http://schemas.microsoft.com/office/drawing/2014/main" id="{BD2FBDC4-4DCC-4F10-B8FD-446C06F7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20015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114300</xdr:colOff>
      <xdr:row>61</xdr:row>
      <xdr:rowOff>28575</xdr:rowOff>
    </xdr:to>
    <xdr:pic>
      <xdr:nvPicPr>
        <xdr:cNvPr id="5467" name="Picture 61" descr="opravneni1">
          <a:extLst>
            <a:ext uri="{FF2B5EF4-FFF2-40B4-BE49-F238E27FC236}">
              <a16:creationId xmlns:a16="http://schemas.microsoft.com/office/drawing/2014/main" id="{5C764BAE-7AC1-4B4C-A5CD-D8812D3F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2192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114300</xdr:colOff>
      <xdr:row>62</xdr:row>
      <xdr:rowOff>19050</xdr:rowOff>
    </xdr:to>
    <xdr:pic>
      <xdr:nvPicPr>
        <xdr:cNvPr id="5468" name="Picture 62" descr="opravneni1">
          <a:extLst>
            <a:ext uri="{FF2B5EF4-FFF2-40B4-BE49-F238E27FC236}">
              <a16:creationId xmlns:a16="http://schemas.microsoft.com/office/drawing/2014/main" id="{FF873A7B-F677-4F31-A347-84E19CDC7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2382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114300</xdr:colOff>
      <xdr:row>63</xdr:row>
      <xdr:rowOff>28575</xdr:rowOff>
    </xdr:to>
    <xdr:pic>
      <xdr:nvPicPr>
        <xdr:cNvPr id="5469" name="Picture 63" descr="opravneni1">
          <a:extLst>
            <a:ext uri="{FF2B5EF4-FFF2-40B4-BE49-F238E27FC236}">
              <a16:creationId xmlns:a16="http://schemas.microsoft.com/office/drawing/2014/main" id="{7EC7AFB6-6358-4FC3-9D2C-2B2A2CBE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2573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114300</xdr:colOff>
      <xdr:row>64</xdr:row>
      <xdr:rowOff>19050</xdr:rowOff>
    </xdr:to>
    <xdr:pic>
      <xdr:nvPicPr>
        <xdr:cNvPr id="5470" name="Picture 64" descr="opravneni1">
          <a:extLst>
            <a:ext uri="{FF2B5EF4-FFF2-40B4-BE49-F238E27FC236}">
              <a16:creationId xmlns:a16="http://schemas.microsoft.com/office/drawing/2014/main" id="{960A38BC-45D8-46C6-AB3F-EA89D24EF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276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114300</xdr:colOff>
      <xdr:row>65</xdr:row>
      <xdr:rowOff>114300</xdr:rowOff>
    </xdr:to>
    <xdr:pic>
      <xdr:nvPicPr>
        <xdr:cNvPr id="5471" name="Picture 65" descr="opravneni1">
          <a:extLst>
            <a:ext uri="{FF2B5EF4-FFF2-40B4-BE49-F238E27FC236}">
              <a16:creationId xmlns:a16="http://schemas.microsoft.com/office/drawing/2014/main" id="{A41D56B1-0D2A-43C6-BE7F-90A5270D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2954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114300</xdr:colOff>
      <xdr:row>66</xdr:row>
      <xdr:rowOff>38100</xdr:rowOff>
    </xdr:to>
    <xdr:pic>
      <xdr:nvPicPr>
        <xdr:cNvPr id="5472" name="Picture 66" descr="opravneni1">
          <a:extLst>
            <a:ext uri="{FF2B5EF4-FFF2-40B4-BE49-F238E27FC236}">
              <a16:creationId xmlns:a16="http://schemas.microsoft.com/office/drawing/2014/main" id="{CFE14D0C-32F5-4A10-B196-87620A941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31445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114300</xdr:colOff>
      <xdr:row>67</xdr:row>
      <xdr:rowOff>19050</xdr:rowOff>
    </xdr:to>
    <xdr:pic>
      <xdr:nvPicPr>
        <xdr:cNvPr id="5473" name="Picture 67" descr="opravneni1">
          <a:extLst>
            <a:ext uri="{FF2B5EF4-FFF2-40B4-BE49-F238E27FC236}">
              <a16:creationId xmlns:a16="http://schemas.microsoft.com/office/drawing/2014/main" id="{B1D4FE20-690A-4594-8249-B41A22833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3335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114300</xdr:colOff>
      <xdr:row>68</xdr:row>
      <xdr:rowOff>28575</xdr:rowOff>
    </xdr:to>
    <xdr:pic>
      <xdr:nvPicPr>
        <xdr:cNvPr id="5474" name="Picture 68" descr="opravneni1">
          <a:extLst>
            <a:ext uri="{FF2B5EF4-FFF2-40B4-BE49-F238E27FC236}">
              <a16:creationId xmlns:a16="http://schemas.microsoft.com/office/drawing/2014/main" id="{BB036D9F-8F99-43D3-865A-9744C5C5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3525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114300</xdr:colOff>
      <xdr:row>69</xdr:row>
      <xdr:rowOff>19050</xdr:rowOff>
    </xdr:to>
    <xdr:pic>
      <xdr:nvPicPr>
        <xdr:cNvPr id="5475" name="Picture 69" descr="opravneni1">
          <a:extLst>
            <a:ext uri="{FF2B5EF4-FFF2-40B4-BE49-F238E27FC236}">
              <a16:creationId xmlns:a16="http://schemas.microsoft.com/office/drawing/2014/main" id="{6602CEA6-A054-4225-A36A-C84A0F85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3716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114300</xdr:colOff>
      <xdr:row>70</xdr:row>
      <xdr:rowOff>19050</xdr:rowOff>
    </xdr:to>
    <xdr:pic>
      <xdr:nvPicPr>
        <xdr:cNvPr id="5476" name="Picture 70" descr="opravneni1">
          <a:extLst>
            <a:ext uri="{FF2B5EF4-FFF2-40B4-BE49-F238E27FC236}">
              <a16:creationId xmlns:a16="http://schemas.microsoft.com/office/drawing/2014/main" id="{BD5FA839-5EAD-4B46-B7D0-587896A2F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3906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114300</xdr:colOff>
      <xdr:row>71</xdr:row>
      <xdr:rowOff>28575</xdr:rowOff>
    </xdr:to>
    <xdr:pic>
      <xdr:nvPicPr>
        <xdr:cNvPr id="5477" name="Picture 71" descr="opravneni1">
          <a:extLst>
            <a:ext uri="{FF2B5EF4-FFF2-40B4-BE49-F238E27FC236}">
              <a16:creationId xmlns:a16="http://schemas.microsoft.com/office/drawing/2014/main" id="{C6D491FD-CB57-486F-A779-02F9A608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4097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114300</xdr:colOff>
      <xdr:row>72</xdr:row>
      <xdr:rowOff>28575</xdr:rowOff>
    </xdr:to>
    <xdr:pic>
      <xdr:nvPicPr>
        <xdr:cNvPr id="5478" name="Picture 72" descr="opravneni1">
          <a:extLst>
            <a:ext uri="{FF2B5EF4-FFF2-40B4-BE49-F238E27FC236}">
              <a16:creationId xmlns:a16="http://schemas.microsoft.com/office/drawing/2014/main" id="{ABCA0814-A08B-43FF-B5D4-733A4DD2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4287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114300</xdr:colOff>
      <xdr:row>73</xdr:row>
      <xdr:rowOff>28575</xdr:rowOff>
    </xdr:to>
    <xdr:pic>
      <xdr:nvPicPr>
        <xdr:cNvPr id="5479" name="Picture 73" descr="opravneni1">
          <a:extLst>
            <a:ext uri="{FF2B5EF4-FFF2-40B4-BE49-F238E27FC236}">
              <a16:creationId xmlns:a16="http://schemas.microsoft.com/office/drawing/2014/main" id="{24202A8C-32B5-4205-AE41-3E9F04E7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4478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73"/>
  <sheetViews>
    <sheetView tabSelected="1" zoomScaleNormal="100" workbookViewId="0">
      <pane ySplit="2" topLeftCell="A50" activePane="bottomLeft" state="frozen"/>
      <selection pane="bottomLeft" activeCell="C76" sqref="C76"/>
    </sheetView>
  </sheetViews>
  <sheetFormatPr defaultRowHeight="15" customHeight="1" x14ac:dyDescent="0.3"/>
  <cols>
    <col min="1" max="1" width="32.88671875" customWidth="1"/>
    <col min="2" max="2" width="64.5546875" customWidth="1"/>
    <col min="3" max="3" width="16.6640625" bestFit="1" customWidth="1"/>
    <col min="4" max="5" width="23.33203125" style="7" customWidth="1"/>
    <col min="6" max="9" width="16.6640625" customWidth="1"/>
  </cols>
  <sheetData>
    <row r="1" spans="1:9" thickBot="1" x14ac:dyDescent="0.35">
      <c r="A1" s="2" t="s">
        <v>0</v>
      </c>
    </row>
    <row r="2" spans="1:9" ht="78.75" customHeight="1" thickBot="1" x14ac:dyDescent="0.35">
      <c r="A2" s="40" t="s">
        <v>1</v>
      </c>
      <c r="B2" s="32" t="s">
        <v>2</v>
      </c>
      <c r="C2" s="14" t="s">
        <v>3</v>
      </c>
      <c r="D2" s="15" t="s">
        <v>4</v>
      </c>
      <c r="E2" s="29" t="s">
        <v>5</v>
      </c>
      <c r="F2" s="31" t="s">
        <v>6</v>
      </c>
      <c r="G2" s="15" t="s">
        <v>7</v>
      </c>
      <c r="H2" s="15" t="s">
        <v>8</v>
      </c>
      <c r="I2" s="30" t="s">
        <v>9</v>
      </c>
    </row>
    <row r="3" spans="1:9" ht="14.4" x14ac:dyDescent="0.3">
      <c r="A3" s="12" t="s">
        <v>10</v>
      </c>
      <c r="B3" s="33" t="s">
        <v>11</v>
      </c>
      <c r="C3" s="19" t="s">
        <v>12</v>
      </c>
      <c r="D3" s="20">
        <v>200</v>
      </c>
      <c r="E3" s="20">
        <v>200</v>
      </c>
      <c r="F3" s="26"/>
      <c r="G3" s="26">
        <f>F3*1.21</f>
        <v>0</v>
      </c>
      <c r="H3" s="27"/>
      <c r="I3" s="28">
        <f>H3*1.21</f>
        <v>0</v>
      </c>
    </row>
    <row r="4" spans="1:9" ht="14.4" x14ac:dyDescent="0.3">
      <c r="A4" s="12" t="s">
        <v>13</v>
      </c>
      <c r="B4" s="34" t="s">
        <v>14</v>
      </c>
      <c r="C4" s="9" t="s">
        <v>15</v>
      </c>
      <c r="D4" s="8">
        <v>100</v>
      </c>
      <c r="E4" s="8">
        <v>100</v>
      </c>
      <c r="F4" s="22"/>
      <c r="G4" s="26">
        <f t="shared" ref="G4:G67" si="0">F4*1.21</f>
        <v>0</v>
      </c>
      <c r="H4" s="22"/>
      <c r="I4" s="28">
        <f t="shared" ref="I4:I67" si="1">H4*1.21</f>
        <v>0</v>
      </c>
    </row>
    <row r="5" spans="1:9" ht="14.4" x14ac:dyDescent="0.3">
      <c r="A5" s="12" t="s">
        <v>10</v>
      </c>
      <c r="B5" s="34" t="s">
        <v>16</v>
      </c>
      <c r="C5" s="6" t="s">
        <v>12</v>
      </c>
      <c r="D5" s="8">
        <v>100</v>
      </c>
      <c r="E5" s="8">
        <v>100</v>
      </c>
      <c r="F5" s="22"/>
      <c r="G5" s="26">
        <f t="shared" si="0"/>
        <v>0</v>
      </c>
      <c r="H5" s="22"/>
      <c r="I5" s="28">
        <f t="shared" si="1"/>
        <v>0</v>
      </c>
    </row>
    <row r="6" spans="1:9" ht="14.4" x14ac:dyDescent="0.3">
      <c r="A6" s="13" t="s">
        <v>17</v>
      </c>
      <c r="B6" s="35" t="s">
        <v>18</v>
      </c>
      <c r="C6" s="9" t="s">
        <v>15</v>
      </c>
      <c r="D6" s="8">
        <v>40</v>
      </c>
      <c r="E6" s="8">
        <v>40</v>
      </c>
      <c r="F6" s="22"/>
      <c r="G6" s="26">
        <f t="shared" si="0"/>
        <v>0</v>
      </c>
      <c r="H6" s="22"/>
      <c r="I6" s="28">
        <f t="shared" si="1"/>
        <v>0</v>
      </c>
    </row>
    <row r="7" spans="1:9" ht="14.4" x14ac:dyDescent="0.3">
      <c r="A7" s="12" t="s">
        <v>19</v>
      </c>
      <c r="B7" s="34" t="s">
        <v>20</v>
      </c>
      <c r="C7" s="9" t="s">
        <v>15</v>
      </c>
      <c r="D7" s="8">
        <v>40</v>
      </c>
      <c r="E7" s="8">
        <v>40</v>
      </c>
      <c r="F7" s="22"/>
      <c r="G7" s="26">
        <f t="shared" si="0"/>
        <v>0</v>
      </c>
      <c r="H7" s="22"/>
      <c r="I7" s="28">
        <f t="shared" si="1"/>
        <v>0</v>
      </c>
    </row>
    <row r="8" spans="1:9" ht="14.4" x14ac:dyDescent="0.3">
      <c r="A8" s="13" t="s">
        <v>21</v>
      </c>
      <c r="B8" s="35" t="s">
        <v>22</v>
      </c>
      <c r="C8" s="9" t="s">
        <v>15</v>
      </c>
      <c r="D8" s="8">
        <v>40</v>
      </c>
      <c r="E8" s="8">
        <v>40</v>
      </c>
      <c r="F8" s="22"/>
      <c r="G8" s="26">
        <f t="shared" si="0"/>
        <v>0</v>
      </c>
      <c r="H8" s="22"/>
      <c r="I8" s="28">
        <f t="shared" si="1"/>
        <v>0</v>
      </c>
    </row>
    <row r="9" spans="1:9" ht="14.4" x14ac:dyDescent="0.3">
      <c r="A9" s="12" t="s">
        <v>23</v>
      </c>
      <c r="B9" s="34" t="s">
        <v>24</v>
      </c>
      <c r="C9" s="6" t="s">
        <v>12</v>
      </c>
      <c r="D9" s="8">
        <v>100</v>
      </c>
      <c r="E9" s="8">
        <v>100</v>
      </c>
      <c r="F9" s="22"/>
      <c r="G9" s="26">
        <f t="shared" si="0"/>
        <v>0</v>
      </c>
      <c r="H9" s="22"/>
      <c r="I9" s="28">
        <f t="shared" si="1"/>
        <v>0</v>
      </c>
    </row>
    <row r="10" spans="1:9" ht="14.4" x14ac:dyDescent="0.3">
      <c r="A10" s="13" t="s">
        <v>25</v>
      </c>
      <c r="B10" s="35" t="s">
        <v>26</v>
      </c>
      <c r="C10" s="9" t="s">
        <v>15</v>
      </c>
      <c r="D10" s="8">
        <v>100</v>
      </c>
      <c r="E10" s="8">
        <v>100</v>
      </c>
      <c r="F10" s="22"/>
      <c r="G10" s="26">
        <f t="shared" si="0"/>
        <v>0</v>
      </c>
      <c r="H10" s="22"/>
      <c r="I10" s="28">
        <f t="shared" si="1"/>
        <v>0</v>
      </c>
    </row>
    <row r="11" spans="1:9" ht="14.4" x14ac:dyDescent="0.3">
      <c r="A11" s="13" t="s">
        <v>27</v>
      </c>
      <c r="B11" s="36" t="s">
        <v>28</v>
      </c>
      <c r="C11" s="9" t="s">
        <v>15</v>
      </c>
      <c r="D11" s="8">
        <v>40</v>
      </c>
      <c r="E11" s="8">
        <v>40</v>
      </c>
      <c r="F11" s="22"/>
      <c r="G11" s="26">
        <f t="shared" si="0"/>
        <v>0</v>
      </c>
      <c r="H11" s="22"/>
      <c r="I11" s="28">
        <f t="shared" si="1"/>
        <v>0</v>
      </c>
    </row>
    <row r="12" spans="1:9" ht="14.4" x14ac:dyDescent="0.3">
      <c r="A12" s="13" t="s">
        <v>29</v>
      </c>
      <c r="B12" s="35" t="s">
        <v>30</v>
      </c>
      <c r="C12" s="9" t="s">
        <v>15</v>
      </c>
      <c r="D12" s="8">
        <v>30</v>
      </c>
      <c r="E12" s="8">
        <v>10</v>
      </c>
      <c r="F12" s="22"/>
      <c r="G12" s="26">
        <f t="shared" si="0"/>
        <v>0</v>
      </c>
      <c r="H12" s="22"/>
      <c r="I12" s="28">
        <f t="shared" si="1"/>
        <v>0</v>
      </c>
    </row>
    <row r="13" spans="1:9" ht="14.4" x14ac:dyDescent="0.3">
      <c r="A13" s="13" t="s">
        <v>31</v>
      </c>
      <c r="B13" s="35" t="s">
        <v>32</v>
      </c>
      <c r="C13" s="9" t="s">
        <v>15</v>
      </c>
      <c r="D13" s="8">
        <v>40</v>
      </c>
      <c r="E13" s="8">
        <v>40</v>
      </c>
      <c r="F13" s="22"/>
      <c r="G13" s="26">
        <f t="shared" si="0"/>
        <v>0</v>
      </c>
      <c r="H13" s="22"/>
      <c r="I13" s="28">
        <f t="shared" si="1"/>
        <v>0</v>
      </c>
    </row>
    <row r="14" spans="1:9" ht="14.4" x14ac:dyDescent="0.3">
      <c r="A14" s="12" t="s">
        <v>33</v>
      </c>
      <c r="B14" s="36" t="s">
        <v>34</v>
      </c>
      <c r="C14" s="9" t="s">
        <v>15</v>
      </c>
      <c r="D14" s="11">
        <v>40</v>
      </c>
      <c r="E14" s="11">
        <v>40</v>
      </c>
      <c r="F14" s="22"/>
      <c r="G14" s="26">
        <f t="shared" si="0"/>
        <v>0</v>
      </c>
      <c r="H14" s="22"/>
      <c r="I14" s="28">
        <f t="shared" si="1"/>
        <v>0</v>
      </c>
    </row>
    <row r="15" spans="1:9" ht="14.4" x14ac:dyDescent="0.3">
      <c r="A15" s="13" t="s">
        <v>35</v>
      </c>
      <c r="B15" s="35" t="s">
        <v>36</v>
      </c>
      <c r="C15" s="9" t="s">
        <v>15</v>
      </c>
      <c r="D15" s="9">
        <v>40</v>
      </c>
      <c r="E15" s="9">
        <v>10</v>
      </c>
      <c r="F15" s="22"/>
      <c r="G15" s="26">
        <f t="shared" si="0"/>
        <v>0</v>
      </c>
      <c r="H15" s="22"/>
      <c r="I15" s="28">
        <f t="shared" si="1"/>
        <v>0</v>
      </c>
    </row>
    <row r="16" spans="1:9" ht="14.4" x14ac:dyDescent="0.3">
      <c r="A16" s="13" t="s">
        <v>37</v>
      </c>
      <c r="B16" s="35" t="s">
        <v>38</v>
      </c>
      <c r="C16" s="9" t="s">
        <v>15</v>
      </c>
      <c r="D16" s="10">
        <v>20</v>
      </c>
      <c r="E16" s="10">
        <v>20</v>
      </c>
      <c r="F16" s="22"/>
      <c r="G16" s="26">
        <f t="shared" si="0"/>
        <v>0</v>
      </c>
      <c r="H16" s="22"/>
      <c r="I16" s="28">
        <f t="shared" si="1"/>
        <v>0</v>
      </c>
    </row>
    <row r="17" spans="1:9" s="18" customFormat="1" ht="15.75" customHeight="1" x14ac:dyDescent="0.3">
      <c r="A17" s="16" t="s">
        <v>39</v>
      </c>
      <c r="B17" s="37" t="s">
        <v>40</v>
      </c>
      <c r="C17" s="9" t="s">
        <v>15</v>
      </c>
      <c r="D17" s="17">
        <v>25</v>
      </c>
      <c r="E17" s="17">
        <v>5</v>
      </c>
      <c r="F17" s="23"/>
      <c r="G17" s="26">
        <f t="shared" si="0"/>
        <v>0</v>
      </c>
      <c r="H17" s="23"/>
      <c r="I17" s="28">
        <f t="shared" si="1"/>
        <v>0</v>
      </c>
    </row>
    <row r="18" spans="1:9" ht="14.4" x14ac:dyDescent="0.3">
      <c r="A18" s="13" t="s">
        <v>41</v>
      </c>
      <c r="B18" s="35" t="s">
        <v>42</v>
      </c>
      <c r="C18" s="9" t="s">
        <v>15</v>
      </c>
      <c r="D18" s="8">
        <v>25</v>
      </c>
      <c r="E18" s="8">
        <v>5</v>
      </c>
      <c r="F18" s="22"/>
      <c r="G18" s="26">
        <f t="shared" si="0"/>
        <v>0</v>
      </c>
      <c r="H18" s="22"/>
      <c r="I18" s="28">
        <f t="shared" si="1"/>
        <v>0</v>
      </c>
    </row>
    <row r="19" spans="1:9" ht="14.4" x14ac:dyDescent="0.3">
      <c r="A19" s="12" t="s">
        <v>43</v>
      </c>
      <c r="B19" s="34" t="s">
        <v>44</v>
      </c>
      <c r="C19" s="9" t="s">
        <v>15</v>
      </c>
      <c r="D19" s="8">
        <v>25</v>
      </c>
      <c r="E19" s="8">
        <v>5</v>
      </c>
      <c r="F19" s="22"/>
      <c r="G19" s="26">
        <f t="shared" si="0"/>
        <v>0</v>
      </c>
      <c r="H19" s="22"/>
      <c r="I19" s="28">
        <f t="shared" si="1"/>
        <v>0</v>
      </c>
    </row>
    <row r="20" spans="1:9" ht="14.4" x14ac:dyDescent="0.3">
      <c r="A20" s="13" t="s">
        <v>45</v>
      </c>
      <c r="B20" s="35" t="s">
        <v>46</v>
      </c>
      <c r="C20" s="9" t="s">
        <v>15</v>
      </c>
      <c r="D20" s="8">
        <v>20</v>
      </c>
      <c r="E20" s="8">
        <v>8</v>
      </c>
      <c r="F20" s="22"/>
      <c r="G20" s="26">
        <f t="shared" si="0"/>
        <v>0</v>
      </c>
      <c r="H20" s="22"/>
      <c r="I20" s="28">
        <f t="shared" si="1"/>
        <v>0</v>
      </c>
    </row>
    <row r="21" spans="1:9" ht="14.4" x14ac:dyDescent="0.3">
      <c r="A21" s="13" t="s">
        <v>47</v>
      </c>
      <c r="B21" s="35" t="s">
        <v>48</v>
      </c>
      <c r="C21" s="9" t="s">
        <v>15</v>
      </c>
      <c r="D21" s="8">
        <v>20</v>
      </c>
      <c r="E21" s="8">
        <v>20</v>
      </c>
      <c r="F21" s="22"/>
      <c r="G21" s="26">
        <f t="shared" si="0"/>
        <v>0</v>
      </c>
      <c r="H21" s="22"/>
      <c r="I21" s="28">
        <f t="shared" si="1"/>
        <v>0</v>
      </c>
    </row>
    <row r="22" spans="1:9" ht="14.4" x14ac:dyDescent="0.3">
      <c r="A22" s="12" t="s">
        <v>49</v>
      </c>
      <c r="B22" s="38" t="s">
        <v>50</v>
      </c>
      <c r="C22" s="9" t="s">
        <v>15</v>
      </c>
      <c r="D22" s="8">
        <v>20</v>
      </c>
      <c r="E22" s="8">
        <v>8</v>
      </c>
      <c r="F22" s="22"/>
      <c r="G22" s="26">
        <f t="shared" si="0"/>
        <v>0</v>
      </c>
      <c r="H22" s="22"/>
      <c r="I22" s="28">
        <f t="shared" si="1"/>
        <v>0</v>
      </c>
    </row>
    <row r="23" spans="1:9" ht="14.4" x14ac:dyDescent="0.3">
      <c r="A23" s="12" t="s">
        <v>51</v>
      </c>
      <c r="B23" s="34" t="s">
        <v>52</v>
      </c>
      <c r="C23" s="9" t="s">
        <v>15</v>
      </c>
      <c r="D23" s="8">
        <v>25</v>
      </c>
      <c r="E23" s="8">
        <v>8</v>
      </c>
      <c r="F23" s="22"/>
      <c r="G23" s="26">
        <f t="shared" si="0"/>
        <v>0</v>
      </c>
      <c r="H23" s="22"/>
      <c r="I23" s="28">
        <f t="shared" si="1"/>
        <v>0</v>
      </c>
    </row>
    <row r="24" spans="1:9" ht="14.4" x14ac:dyDescent="0.3">
      <c r="A24" s="12" t="s">
        <v>53</v>
      </c>
      <c r="B24" s="36" t="s">
        <v>54</v>
      </c>
      <c r="C24" s="9" t="s">
        <v>15</v>
      </c>
      <c r="D24" s="8">
        <v>20</v>
      </c>
      <c r="E24" s="8">
        <v>10</v>
      </c>
      <c r="F24" s="22"/>
      <c r="G24" s="26">
        <f t="shared" si="0"/>
        <v>0</v>
      </c>
      <c r="H24" s="22"/>
      <c r="I24" s="28">
        <f t="shared" si="1"/>
        <v>0</v>
      </c>
    </row>
    <row r="25" spans="1:9" ht="14.4" x14ac:dyDescent="0.3">
      <c r="A25" s="12" t="s">
        <v>55</v>
      </c>
      <c r="B25" s="36" t="s">
        <v>56</v>
      </c>
      <c r="C25" s="9" t="s">
        <v>15</v>
      </c>
      <c r="D25" s="8">
        <v>20</v>
      </c>
      <c r="E25" s="8">
        <v>4</v>
      </c>
      <c r="F25" s="22"/>
      <c r="G25" s="26">
        <f t="shared" si="0"/>
        <v>0</v>
      </c>
      <c r="H25" s="22"/>
      <c r="I25" s="28">
        <f t="shared" si="1"/>
        <v>0</v>
      </c>
    </row>
    <row r="26" spans="1:9" ht="14.4" x14ac:dyDescent="0.3">
      <c r="A26" s="12" t="s">
        <v>57</v>
      </c>
      <c r="B26" s="34" t="s">
        <v>58</v>
      </c>
      <c r="C26" s="9" t="s">
        <v>15</v>
      </c>
      <c r="D26" s="8">
        <v>20</v>
      </c>
      <c r="E26" s="8">
        <v>10</v>
      </c>
      <c r="F26" s="22"/>
      <c r="G26" s="26">
        <f t="shared" si="0"/>
        <v>0</v>
      </c>
      <c r="H26" s="22"/>
      <c r="I26" s="28">
        <f t="shared" si="1"/>
        <v>0</v>
      </c>
    </row>
    <row r="27" spans="1:9" ht="14.4" x14ac:dyDescent="0.3">
      <c r="A27" s="12" t="s">
        <v>59</v>
      </c>
      <c r="B27" s="38" t="s">
        <v>60</v>
      </c>
      <c r="C27" s="9" t="s">
        <v>15</v>
      </c>
      <c r="D27" s="8">
        <v>20</v>
      </c>
      <c r="E27" s="8">
        <v>10</v>
      </c>
      <c r="F27" s="22"/>
      <c r="G27" s="26">
        <f t="shared" si="0"/>
        <v>0</v>
      </c>
      <c r="H27" s="22"/>
      <c r="I27" s="28">
        <f t="shared" si="1"/>
        <v>0</v>
      </c>
    </row>
    <row r="28" spans="1:9" ht="14.4" x14ac:dyDescent="0.3">
      <c r="A28" s="12" t="s">
        <v>61</v>
      </c>
      <c r="B28" s="34" t="s">
        <v>62</v>
      </c>
      <c r="C28" s="9" t="s">
        <v>15</v>
      </c>
      <c r="D28" s="8">
        <v>25</v>
      </c>
      <c r="E28" s="8">
        <v>5</v>
      </c>
      <c r="F28" s="22"/>
      <c r="G28" s="26">
        <f t="shared" si="0"/>
        <v>0</v>
      </c>
      <c r="H28" s="22"/>
      <c r="I28" s="28">
        <f t="shared" si="1"/>
        <v>0</v>
      </c>
    </row>
    <row r="29" spans="1:9" ht="14.4" x14ac:dyDescent="0.3">
      <c r="A29" s="12" t="s">
        <v>63</v>
      </c>
      <c r="B29" s="36" t="s">
        <v>64</v>
      </c>
      <c r="C29" s="9" t="s">
        <v>15</v>
      </c>
      <c r="D29" s="8">
        <v>25</v>
      </c>
      <c r="E29" s="8">
        <v>10</v>
      </c>
      <c r="F29" s="22"/>
      <c r="G29" s="26">
        <f t="shared" si="0"/>
        <v>0</v>
      </c>
      <c r="H29" s="22"/>
      <c r="I29" s="28">
        <f t="shared" si="1"/>
        <v>0</v>
      </c>
    </row>
    <row r="30" spans="1:9" ht="14.4" x14ac:dyDescent="0.3">
      <c r="A30" s="12" t="s">
        <v>65</v>
      </c>
      <c r="B30" s="34" t="s">
        <v>66</v>
      </c>
      <c r="C30" s="9" t="s">
        <v>15</v>
      </c>
      <c r="D30" s="8">
        <v>20</v>
      </c>
      <c r="E30" s="8">
        <v>5</v>
      </c>
      <c r="F30" s="22"/>
      <c r="G30" s="26">
        <f t="shared" si="0"/>
        <v>0</v>
      </c>
      <c r="H30" s="22"/>
      <c r="I30" s="28">
        <f t="shared" si="1"/>
        <v>0</v>
      </c>
    </row>
    <row r="31" spans="1:9" ht="14.4" x14ac:dyDescent="0.3">
      <c r="A31" s="12" t="s">
        <v>67</v>
      </c>
      <c r="B31" s="34" t="s">
        <v>68</v>
      </c>
      <c r="C31" s="9" t="s">
        <v>15</v>
      </c>
      <c r="D31" s="8">
        <v>20</v>
      </c>
      <c r="E31" s="8">
        <v>8</v>
      </c>
      <c r="F31" s="22"/>
      <c r="G31" s="26">
        <f t="shared" si="0"/>
        <v>0</v>
      </c>
      <c r="H31" s="22"/>
      <c r="I31" s="28">
        <f t="shared" si="1"/>
        <v>0</v>
      </c>
    </row>
    <row r="32" spans="1:9" ht="14.4" x14ac:dyDescent="0.3">
      <c r="A32" s="12" t="s">
        <v>69</v>
      </c>
      <c r="B32" s="34" t="s">
        <v>70</v>
      </c>
      <c r="C32" s="9" t="s">
        <v>15</v>
      </c>
      <c r="D32" s="8">
        <v>20</v>
      </c>
      <c r="E32" s="8">
        <v>20</v>
      </c>
      <c r="F32" s="22"/>
      <c r="G32" s="26">
        <f t="shared" si="0"/>
        <v>0</v>
      </c>
      <c r="H32" s="22"/>
      <c r="I32" s="28">
        <f t="shared" si="1"/>
        <v>0</v>
      </c>
    </row>
    <row r="33" spans="1:9" ht="14.4" x14ac:dyDescent="0.3">
      <c r="A33" s="12" t="s">
        <v>71</v>
      </c>
      <c r="B33" s="34" t="s">
        <v>72</v>
      </c>
      <c r="C33" s="9" t="s">
        <v>15</v>
      </c>
      <c r="D33" s="8">
        <v>20</v>
      </c>
      <c r="E33" s="8">
        <v>2</v>
      </c>
      <c r="F33" s="22"/>
      <c r="G33" s="26">
        <f t="shared" si="0"/>
        <v>0</v>
      </c>
      <c r="H33" s="22"/>
      <c r="I33" s="28">
        <f t="shared" si="1"/>
        <v>0</v>
      </c>
    </row>
    <row r="34" spans="1:9" ht="14.4" x14ac:dyDescent="0.3">
      <c r="A34" s="12" t="s">
        <v>73</v>
      </c>
      <c r="B34" s="34" t="s">
        <v>74</v>
      </c>
      <c r="C34" s="9" t="s">
        <v>15</v>
      </c>
      <c r="D34" s="8">
        <v>20</v>
      </c>
      <c r="E34" s="8">
        <v>5</v>
      </c>
      <c r="F34" s="22"/>
      <c r="G34" s="26">
        <f t="shared" si="0"/>
        <v>0</v>
      </c>
      <c r="H34" s="22"/>
      <c r="I34" s="28">
        <f t="shared" si="1"/>
        <v>0</v>
      </c>
    </row>
    <row r="35" spans="1:9" s="1" customFormat="1" ht="14.4" x14ac:dyDescent="0.3">
      <c r="A35" s="12" t="s">
        <v>23</v>
      </c>
      <c r="B35" s="34" t="s">
        <v>75</v>
      </c>
      <c r="C35" s="9" t="s">
        <v>15</v>
      </c>
      <c r="D35" s="8">
        <v>20</v>
      </c>
      <c r="E35" s="8">
        <v>5</v>
      </c>
      <c r="F35" s="24"/>
      <c r="G35" s="26">
        <f t="shared" si="0"/>
        <v>0</v>
      </c>
      <c r="H35" s="24"/>
      <c r="I35" s="28">
        <f t="shared" si="1"/>
        <v>0</v>
      </c>
    </row>
    <row r="36" spans="1:9" ht="14.4" x14ac:dyDescent="0.3">
      <c r="A36" s="12" t="s">
        <v>76</v>
      </c>
      <c r="B36" s="34" t="s">
        <v>77</v>
      </c>
      <c r="C36" s="9" t="s">
        <v>15</v>
      </c>
      <c r="D36" s="8">
        <v>20</v>
      </c>
      <c r="E36" s="8">
        <v>5</v>
      </c>
      <c r="F36" s="22"/>
      <c r="G36" s="26">
        <f t="shared" si="0"/>
        <v>0</v>
      </c>
      <c r="H36" s="22"/>
      <c r="I36" s="28">
        <f t="shared" si="1"/>
        <v>0</v>
      </c>
    </row>
    <row r="37" spans="1:9" ht="14.4" x14ac:dyDescent="0.3">
      <c r="A37" s="12" t="s">
        <v>78</v>
      </c>
      <c r="B37" s="34" t="s">
        <v>79</v>
      </c>
      <c r="C37" s="9" t="s">
        <v>15</v>
      </c>
      <c r="D37" s="8">
        <v>20</v>
      </c>
      <c r="E37" s="8">
        <v>5</v>
      </c>
      <c r="F37" s="22"/>
      <c r="G37" s="26">
        <f t="shared" si="0"/>
        <v>0</v>
      </c>
      <c r="H37" s="22"/>
      <c r="I37" s="28">
        <f t="shared" si="1"/>
        <v>0</v>
      </c>
    </row>
    <row r="38" spans="1:9" ht="14.4" x14ac:dyDescent="0.3">
      <c r="A38" s="12" t="s">
        <v>80</v>
      </c>
      <c r="B38" s="34" t="s">
        <v>81</v>
      </c>
      <c r="C38" s="9" t="s">
        <v>82</v>
      </c>
      <c r="D38" s="8">
        <v>20</v>
      </c>
      <c r="E38" s="8">
        <v>5</v>
      </c>
      <c r="F38" s="22"/>
      <c r="G38" s="26">
        <f t="shared" si="0"/>
        <v>0</v>
      </c>
      <c r="H38" s="22"/>
      <c r="I38" s="28">
        <f t="shared" si="1"/>
        <v>0</v>
      </c>
    </row>
    <row r="39" spans="1:9" ht="14.4" x14ac:dyDescent="0.3">
      <c r="A39" s="12" t="s">
        <v>83</v>
      </c>
      <c r="B39" s="34" t="s">
        <v>84</v>
      </c>
      <c r="C39" s="9" t="s">
        <v>82</v>
      </c>
      <c r="D39" s="8">
        <v>20</v>
      </c>
      <c r="E39" s="8">
        <v>5</v>
      </c>
      <c r="F39" s="22"/>
      <c r="G39" s="26">
        <f t="shared" si="0"/>
        <v>0</v>
      </c>
      <c r="H39" s="22"/>
      <c r="I39" s="28">
        <f t="shared" si="1"/>
        <v>0</v>
      </c>
    </row>
    <row r="40" spans="1:9" ht="14.4" x14ac:dyDescent="0.3">
      <c r="A40" s="12" t="s">
        <v>85</v>
      </c>
      <c r="B40" s="34" t="s">
        <v>86</v>
      </c>
      <c r="C40" s="9" t="s">
        <v>82</v>
      </c>
      <c r="D40" s="8">
        <v>20</v>
      </c>
      <c r="E40" s="8">
        <v>5</v>
      </c>
      <c r="F40" s="22"/>
      <c r="G40" s="26">
        <f t="shared" si="0"/>
        <v>0</v>
      </c>
      <c r="H40" s="22"/>
      <c r="I40" s="28">
        <f t="shared" si="1"/>
        <v>0</v>
      </c>
    </row>
    <row r="41" spans="1:9" ht="14.4" x14ac:dyDescent="0.3">
      <c r="A41" s="12" t="s">
        <v>87</v>
      </c>
      <c r="B41" s="34" t="s">
        <v>88</v>
      </c>
      <c r="C41" s="9" t="s">
        <v>82</v>
      </c>
      <c r="D41" s="8">
        <v>20</v>
      </c>
      <c r="E41" s="8">
        <v>5</v>
      </c>
      <c r="F41" s="22"/>
      <c r="G41" s="26">
        <f t="shared" si="0"/>
        <v>0</v>
      </c>
      <c r="H41" s="22"/>
      <c r="I41" s="28">
        <f t="shared" si="1"/>
        <v>0</v>
      </c>
    </row>
    <row r="42" spans="1:9" ht="14.4" x14ac:dyDescent="0.3">
      <c r="A42" s="12" t="s">
        <v>89</v>
      </c>
      <c r="B42" s="34" t="s">
        <v>90</v>
      </c>
      <c r="C42" s="9" t="s">
        <v>82</v>
      </c>
      <c r="D42" s="8">
        <v>20</v>
      </c>
      <c r="E42" s="8">
        <v>5</v>
      </c>
      <c r="F42" s="22"/>
      <c r="G42" s="26">
        <f t="shared" si="0"/>
        <v>0</v>
      </c>
      <c r="H42" s="22"/>
      <c r="I42" s="28">
        <f t="shared" si="1"/>
        <v>0</v>
      </c>
    </row>
    <row r="43" spans="1:9" ht="14.4" x14ac:dyDescent="0.3">
      <c r="A43" s="12" t="s">
        <v>91</v>
      </c>
      <c r="B43" s="34" t="s">
        <v>92</v>
      </c>
      <c r="C43" s="9" t="s">
        <v>82</v>
      </c>
      <c r="D43" s="8">
        <v>20</v>
      </c>
      <c r="E43" s="8">
        <v>5</v>
      </c>
      <c r="F43" s="22"/>
      <c r="G43" s="26">
        <f t="shared" si="0"/>
        <v>0</v>
      </c>
      <c r="H43" s="22"/>
      <c r="I43" s="28">
        <f t="shared" si="1"/>
        <v>0</v>
      </c>
    </row>
    <row r="44" spans="1:9" ht="14.4" x14ac:dyDescent="0.3">
      <c r="A44" s="12" t="s">
        <v>93</v>
      </c>
      <c r="B44" s="34" t="s">
        <v>94</v>
      </c>
      <c r="C44" s="9" t="s">
        <v>82</v>
      </c>
      <c r="D44" s="8">
        <v>20</v>
      </c>
      <c r="E44" s="8">
        <v>5</v>
      </c>
      <c r="F44" s="22"/>
      <c r="G44" s="26">
        <f t="shared" si="0"/>
        <v>0</v>
      </c>
      <c r="H44" s="22"/>
      <c r="I44" s="28">
        <f t="shared" si="1"/>
        <v>0</v>
      </c>
    </row>
    <row r="45" spans="1:9" ht="14.4" x14ac:dyDescent="0.3">
      <c r="A45" s="12" t="s">
        <v>95</v>
      </c>
      <c r="B45" s="34" t="s">
        <v>96</v>
      </c>
      <c r="C45" s="9" t="s">
        <v>82</v>
      </c>
      <c r="D45" s="8">
        <v>20</v>
      </c>
      <c r="E45" s="8">
        <v>5</v>
      </c>
      <c r="F45" s="22"/>
      <c r="G45" s="26">
        <f t="shared" si="0"/>
        <v>0</v>
      </c>
      <c r="H45" s="22"/>
      <c r="I45" s="28">
        <f t="shared" si="1"/>
        <v>0</v>
      </c>
    </row>
    <row r="46" spans="1:9" ht="14.4" x14ac:dyDescent="0.3">
      <c r="A46" s="12" t="s">
        <v>97</v>
      </c>
      <c r="B46" s="34" t="s">
        <v>98</v>
      </c>
      <c r="C46" s="9" t="s">
        <v>82</v>
      </c>
      <c r="D46" s="8">
        <v>20</v>
      </c>
      <c r="E46" s="8">
        <v>5</v>
      </c>
      <c r="F46" s="22"/>
      <c r="G46" s="26">
        <f t="shared" si="0"/>
        <v>0</v>
      </c>
      <c r="H46" s="22"/>
      <c r="I46" s="28">
        <f t="shared" si="1"/>
        <v>0</v>
      </c>
    </row>
    <row r="47" spans="1:9" ht="14.4" x14ac:dyDescent="0.3">
      <c r="A47" s="12" t="s">
        <v>99</v>
      </c>
      <c r="B47" s="34" t="s">
        <v>100</v>
      </c>
      <c r="C47" s="9" t="s">
        <v>82</v>
      </c>
      <c r="D47" s="8">
        <v>20</v>
      </c>
      <c r="E47" s="8">
        <v>5</v>
      </c>
      <c r="F47" s="22"/>
      <c r="G47" s="26">
        <f t="shared" si="0"/>
        <v>0</v>
      </c>
      <c r="H47" s="22"/>
      <c r="I47" s="28">
        <f t="shared" si="1"/>
        <v>0</v>
      </c>
    </row>
    <row r="48" spans="1:9" ht="14.4" x14ac:dyDescent="0.3">
      <c r="A48" s="12" t="s">
        <v>101</v>
      </c>
      <c r="B48" s="34" t="s">
        <v>102</v>
      </c>
      <c r="C48" s="9" t="s">
        <v>82</v>
      </c>
      <c r="D48" s="8">
        <v>20</v>
      </c>
      <c r="E48" s="8">
        <v>5</v>
      </c>
      <c r="F48" s="22"/>
      <c r="G48" s="26">
        <f t="shared" si="0"/>
        <v>0</v>
      </c>
      <c r="H48" s="22"/>
      <c r="I48" s="28">
        <f t="shared" si="1"/>
        <v>0</v>
      </c>
    </row>
    <row r="49" spans="1:9" ht="14.4" x14ac:dyDescent="0.3">
      <c r="A49" s="12" t="s">
        <v>103</v>
      </c>
      <c r="B49" s="34" t="s">
        <v>104</v>
      </c>
      <c r="C49" s="9" t="s">
        <v>82</v>
      </c>
      <c r="D49" s="8">
        <v>20</v>
      </c>
      <c r="E49" s="8">
        <v>5</v>
      </c>
      <c r="F49" s="22"/>
      <c r="G49" s="26">
        <f t="shared" si="0"/>
        <v>0</v>
      </c>
      <c r="H49" s="22"/>
      <c r="I49" s="28">
        <f t="shared" si="1"/>
        <v>0</v>
      </c>
    </row>
    <row r="50" spans="1:9" ht="14.4" x14ac:dyDescent="0.3">
      <c r="A50" s="13" t="s">
        <v>105</v>
      </c>
      <c r="B50" s="35" t="s">
        <v>106</v>
      </c>
      <c r="C50" s="9" t="s">
        <v>82</v>
      </c>
      <c r="D50" s="8">
        <v>20</v>
      </c>
      <c r="E50" s="8">
        <v>5</v>
      </c>
      <c r="F50" s="22"/>
      <c r="G50" s="26">
        <f t="shared" si="0"/>
        <v>0</v>
      </c>
      <c r="H50" s="22"/>
      <c r="I50" s="28">
        <f t="shared" si="1"/>
        <v>0</v>
      </c>
    </row>
    <row r="51" spans="1:9" ht="14.4" x14ac:dyDescent="0.3">
      <c r="A51" s="13" t="s">
        <v>107</v>
      </c>
      <c r="B51" s="34" t="s">
        <v>108</v>
      </c>
      <c r="C51" s="9" t="s">
        <v>82</v>
      </c>
      <c r="D51" s="8">
        <v>20</v>
      </c>
      <c r="E51" s="8">
        <v>5</v>
      </c>
      <c r="F51" s="22"/>
      <c r="G51" s="26">
        <f t="shared" si="0"/>
        <v>0</v>
      </c>
      <c r="H51" s="22"/>
      <c r="I51" s="28">
        <f t="shared" si="1"/>
        <v>0</v>
      </c>
    </row>
    <row r="52" spans="1:9" ht="14.4" x14ac:dyDescent="0.3">
      <c r="A52" s="12" t="s">
        <v>109</v>
      </c>
      <c r="B52" s="34" t="s">
        <v>110</v>
      </c>
      <c r="C52" s="9" t="s">
        <v>82</v>
      </c>
      <c r="D52" s="8">
        <v>20</v>
      </c>
      <c r="E52" s="8">
        <v>5</v>
      </c>
      <c r="F52" s="22"/>
      <c r="G52" s="26">
        <f t="shared" si="0"/>
        <v>0</v>
      </c>
      <c r="H52" s="22"/>
      <c r="I52" s="28">
        <f t="shared" si="1"/>
        <v>0</v>
      </c>
    </row>
    <row r="53" spans="1:9" ht="14.4" x14ac:dyDescent="0.3">
      <c r="A53" s="12" t="s">
        <v>111</v>
      </c>
      <c r="B53" s="34" t="s">
        <v>112</v>
      </c>
      <c r="C53" s="9" t="s">
        <v>82</v>
      </c>
      <c r="D53" s="8">
        <v>20</v>
      </c>
      <c r="E53" s="8">
        <v>5</v>
      </c>
      <c r="F53" s="22"/>
      <c r="G53" s="26">
        <f t="shared" si="0"/>
        <v>0</v>
      </c>
      <c r="H53" s="22"/>
      <c r="I53" s="28">
        <f t="shared" si="1"/>
        <v>0</v>
      </c>
    </row>
    <row r="54" spans="1:9" ht="14.4" x14ac:dyDescent="0.3">
      <c r="A54" s="12" t="s">
        <v>113</v>
      </c>
      <c r="B54" s="34" t="s">
        <v>114</v>
      </c>
      <c r="C54" s="9" t="s">
        <v>82</v>
      </c>
      <c r="D54" s="8">
        <v>20</v>
      </c>
      <c r="E54" s="8">
        <v>5</v>
      </c>
      <c r="F54" s="22"/>
      <c r="G54" s="26">
        <f t="shared" si="0"/>
        <v>0</v>
      </c>
      <c r="H54" s="22"/>
      <c r="I54" s="28">
        <f t="shared" si="1"/>
        <v>0</v>
      </c>
    </row>
    <row r="55" spans="1:9" ht="14.4" x14ac:dyDescent="0.3">
      <c r="A55" s="13" t="s">
        <v>115</v>
      </c>
      <c r="B55" s="34" t="s">
        <v>116</v>
      </c>
      <c r="C55" s="9" t="s">
        <v>82</v>
      </c>
      <c r="D55" s="8">
        <v>20</v>
      </c>
      <c r="E55" s="8">
        <v>5</v>
      </c>
      <c r="F55" s="22"/>
      <c r="G55" s="26">
        <f t="shared" si="0"/>
        <v>0</v>
      </c>
      <c r="H55" s="22"/>
      <c r="I55" s="28">
        <f t="shared" si="1"/>
        <v>0</v>
      </c>
    </row>
    <row r="56" spans="1:9" ht="14.4" x14ac:dyDescent="0.3">
      <c r="A56" s="12" t="s">
        <v>117</v>
      </c>
      <c r="B56" s="34" t="s">
        <v>118</v>
      </c>
      <c r="C56" s="9" t="s">
        <v>82</v>
      </c>
      <c r="D56" s="8">
        <v>20</v>
      </c>
      <c r="E56" s="8">
        <v>5</v>
      </c>
      <c r="F56" s="22"/>
      <c r="G56" s="26">
        <f t="shared" si="0"/>
        <v>0</v>
      </c>
      <c r="H56" s="22"/>
      <c r="I56" s="28">
        <f t="shared" si="1"/>
        <v>0</v>
      </c>
    </row>
    <row r="57" spans="1:9" ht="14.4" x14ac:dyDescent="0.3">
      <c r="A57" s="12" t="s">
        <v>119</v>
      </c>
      <c r="B57" s="34" t="s">
        <v>120</v>
      </c>
      <c r="C57" s="9" t="s">
        <v>82</v>
      </c>
      <c r="D57" s="8">
        <v>20</v>
      </c>
      <c r="E57" s="8">
        <v>5</v>
      </c>
      <c r="F57" s="22"/>
      <c r="G57" s="26">
        <f t="shared" si="0"/>
        <v>0</v>
      </c>
      <c r="H57" s="22"/>
      <c r="I57" s="28">
        <f t="shared" si="1"/>
        <v>0</v>
      </c>
    </row>
    <row r="58" spans="1:9" ht="14.4" x14ac:dyDescent="0.3">
      <c r="A58" s="12" t="s">
        <v>121</v>
      </c>
      <c r="B58" s="34" t="s">
        <v>122</v>
      </c>
      <c r="C58" s="9" t="s">
        <v>82</v>
      </c>
      <c r="D58" s="8">
        <v>20</v>
      </c>
      <c r="E58" s="8">
        <v>5</v>
      </c>
      <c r="F58" s="22"/>
      <c r="G58" s="26">
        <f t="shared" si="0"/>
        <v>0</v>
      </c>
      <c r="H58" s="22"/>
      <c r="I58" s="28">
        <f t="shared" si="1"/>
        <v>0</v>
      </c>
    </row>
    <row r="59" spans="1:9" ht="14.4" x14ac:dyDescent="0.3">
      <c r="A59" s="12" t="s">
        <v>123</v>
      </c>
      <c r="B59" s="34" t="s">
        <v>124</v>
      </c>
      <c r="C59" s="9" t="s">
        <v>82</v>
      </c>
      <c r="D59" s="8">
        <v>20</v>
      </c>
      <c r="E59" s="8">
        <v>5</v>
      </c>
      <c r="F59" s="22"/>
      <c r="G59" s="26">
        <f t="shared" si="0"/>
        <v>0</v>
      </c>
      <c r="H59" s="22"/>
      <c r="I59" s="28">
        <f t="shared" si="1"/>
        <v>0</v>
      </c>
    </row>
    <row r="60" spans="1:9" ht="14.4" x14ac:dyDescent="0.3">
      <c r="A60" s="12" t="s">
        <v>125</v>
      </c>
      <c r="B60" s="34" t="s">
        <v>126</v>
      </c>
      <c r="C60" s="9" t="s">
        <v>82</v>
      </c>
      <c r="D60" s="8">
        <v>20</v>
      </c>
      <c r="E60" s="8">
        <v>5</v>
      </c>
      <c r="F60" s="22"/>
      <c r="G60" s="26">
        <f t="shared" si="0"/>
        <v>0</v>
      </c>
      <c r="H60" s="22"/>
      <c r="I60" s="28">
        <f t="shared" si="1"/>
        <v>0</v>
      </c>
    </row>
    <row r="61" spans="1:9" ht="14.4" x14ac:dyDescent="0.3">
      <c r="A61" s="12" t="s">
        <v>127</v>
      </c>
      <c r="B61" s="34" t="s">
        <v>128</v>
      </c>
      <c r="C61" s="9" t="s">
        <v>82</v>
      </c>
      <c r="D61" s="8">
        <v>20</v>
      </c>
      <c r="E61" s="8">
        <v>5</v>
      </c>
      <c r="F61" s="22"/>
      <c r="G61" s="26">
        <f t="shared" si="0"/>
        <v>0</v>
      </c>
      <c r="H61" s="22"/>
      <c r="I61" s="28">
        <f t="shared" si="1"/>
        <v>0</v>
      </c>
    </row>
    <row r="62" spans="1:9" ht="14.4" x14ac:dyDescent="0.3">
      <c r="A62" s="12" t="s">
        <v>129</v>
      </c>
      <c r="B62" s="34" t="s">
        <v>130</v>
      </c>
      <c r="C62" s="9" t="s">
        <v>82</v>
      </c>
      <c r="D62" s="8">
        <v>20</v>
      </c>
      <c r="E62" s="8">
        <v>5</v>
      </c>
      <c r="F62" s="22"/>
      <c r="G62" s="26">
        <f t="shared" si="0"/>
        <v>0</v>
      </c>
      <c r="H62" s="22"/>
      <c r="I62" s="28">
        <f t="shared" si="1"/>
        <v>0</v>
      </c>
    </row>
    <row r="63" spans="1:9" ht="14.4" x14ac:dyDescent="0.3">
      <c r="A63" s="13" t="s">
        <v>131</v>
      </c>
      <c r="B63" s="35" t="s">
        <v>132</v>
      </c>
      <c r="C63" s="9" t="s">
        <v>82</v>
      </c>
      <c r="D63" s="8">
        <v>20</v>
      </c>
      <c r="E63" s="8">
        <v>5</v>
      </c>
      <c r="F63" s="22"/>
      <c r="G63" s="26">
        <f t="shared" si="0"/>
        <v>0</v>
      </c>
      <c r="H63" s="22"/>
      <c r="I63" s="28">
        <f t="shared" si="1"/>
        <v>0</v>
      </c>
    </row>
    <row r="64" spans="1:9" ht="14.4" x14ac:dyDescent="0.3">
      <c r="A64" s="12" t="s">
        <v>133</v>
      </c>
      <c r="B64" s="34" t="s">
        <v>134</v>
      </c>
      <c r="C64" s="9" t="s">
        <v>82</v>
      </c>
      <c r="D64" s="8">
        <v>20</v>
      </c>
      <c r="E64" s="8">
        <v>5</v>
      </c>
      <c r="F64" s="22"/>
      <c r="G64" s="26">
        <f t="shared" si="0"/>
        <v>0</v>
      </c>
      <c r="H64" s="22"/>
      <c r="I64" s="28">
        <f t="shared" si="1"/>
        <v>0</v>
      </c>
    </row>
    <row r="65" spans="1:9" ht="14.4" x14ac:dyDescent="0.3">
      <c r="A65" s="12" t="s">
        <v>135</v>
      </c>
      <c r="B65" s="34" t="s">
        <v>136</v>
      </c>
      <c r="C65" s="9" t="s">
        <v>82</v>
      </c>
      <c r="D65" s="8">
        <v>20</v>
      </c>
      <c r="E65" s="8">
        <v>5</v>
      </c>
      <c r="F65" s="22"/>
      <c r="G65" s="26">
        <f t="shared" si="0"/>
        <v>0</v>
      </c>
      <c r="H65" s="22"/>
      <c r="I65" s="28">
        <f t="shared" si="1"/>
        <v>0</v>
      </c>
    </row>
    <row r="66" spans="1:9" ht="14.4" x14ac:dyDescent="0.3">
      <c r="A66" s="12" t="s">
        <v>137</v>
      </c>
      <c r="B66" s="34" t="s">
        <v>138</v>
      </c>
      <c r="C66" s="9" t="s">
        <v>82</v>
      </c>
      <c r="D66" s="8">
        <v>20</v>
      </c>
      <c r="E66" s="8">
        <v>5</v>
      </c>
      <c r="F66" s="22"/>
      <c r="G66" s="26">
        <f t="shared" si="0"/>
        <v>0</v>
      </c>
      <c r="H66" s="22"/>
      <c r="I66" s="28">
        <f t="shared" si="1"/>
        <v>0</v>
      </c>
    </row>
    <row r="67" spans="1:9" ht="14.4" x14ac:dyDescent="0.3">
      <c r="A67" s="12" t="s">
        <v>139</v>
      </c>
      <c r="B67" s="34" t="s">
        <v>140</v>
      </c>
      <c r="C67" s="9" t="s">
        <v>82</v>
      </c>
      <c r="D67" s="8">
        <v>20</v>
      </c>
      <c r="E67" s="8">
        <v>5</v>
      </c>
      <c r="F67" s="22"/>
      <c r="G67" s="26">
        <f t="shared" si="0"/>
        <v>0</v>
      </c>
      <c r="H67" s="22"/>
      <c r="I67" s="28">
        <f t="shared" si="1"/>
        <v>0</v>
      </c>
    </row>
    <row r="68" spans="1:9" ht="14.4" x14ac:dyDescent="0.3">
      <c r="A68" s="12" t="s">
        <v>141</v>
      </c>
      <c r="B68" s="34" t="s">
        <v>142</v>
      </c>
      <c r="C68" s="9" t="s">
        <v>82</v>
      </c>
      <c r="D68" s="8">
        <v>20</v>
      </c>
      <c r="E68" s="8">
        <v>5</v>
      </c>
      <c r="F68" s="22"/>
      <c r="G68" s="26">
        <f t="shared" ref="G68:G69" si="2">F68*1.21</f>
        <v>0</v>
      </c>
      <c r="H68" s="22"/>
      <c r="I68" s="28">
        <f t="shared" ref="I68:I69" si="3">H68*1.21</f>
        <v>0</v>
      </c>
    </row>
    <row r="69" spans="1:9" thickBot="1" x14ac:dyDescent="0.35">
      <c r="A69" s="41" t="s">
        <v>143</v>
      </c>
      <c r="B69" s="39" t="s">
        <v>144</v>
      </c>
      <c r="C69" s="42" t="s">
        <v>12</v>
      </c>
      <c r="D69" s="21">
        <v>200</v>
      </c>
      <c r="E69" s="21">
        <v>200</v>
      </c>
      <c r="F69" s="25"/>
      <c r="G69" s="43">
        <f t="shared" si="2"/>
        <v>0</v>
      </c>
      <c r="H69" s="25"/>
      <c r="I69" s="44">
        <f t="shared" si="3"/>
        <v>0</v>
      </c>
    </row>
    <row r="70" spans="1:9" ht="15" customHeight="1" x14ac:dyDescent="0.3">
      <c r="A70" s="50" t="s">
        <v>145</v>
      </c>
      <c r="B70" s="51"/>
      <c r="C70" s="51"/>
      <c r="D70" s="52"/>
      <c r="E70" s="52"/>
      <c r="F70" s="51">
        <f>SUM(F3:F69)</f>
        <v>0</v>
      </c>
      <c r="G70" s="53">
        <f>F70*1.21</f>
        <v>0</v>
      </c>
      <c r="H70" s="51">
        <f>SUM(H3:H69)</f>
        <v>0</v>
      </c>
      <c r="I70" s="54">
        <f>SUM(I3:I69)</f>
        <v>0</v>
      </c>
    </row>
    <row r="71" spans="1:9" thickBot="1" x14ac:dyDescent="0.35">
      <c r="A71" s="55" t="s">
        <v>146</v>
      </c>
      <c r="B71" s="25"/>
      <c r="C71" s="25"/>
      <c r="D71" s="56"/>
      <c r="E71" s="56"/>
      <c r="F71" s="25">
        <f>F70*48</f>
        <v>0</v>
      </c>
      <c r="G71" s="43">
        <f>F71*1.21</f>
        <v>0</v>
      </c>
      <c r="H71" s="25">
        <f>H70</f>
        <v>0</v>
      </c>
      <c r="I71" s="44">
        <f>H71*1.21</f>
        <v>0</v>
      </c>
    </row>
    <row r="72" spans="1:9" ht="15" customHeight="1" x14ac:dyDescent="0.3">
      <c r="A72" s="45"/>
      <c r="B72" s="46" t="s">
        <v>147</v>
      </c>
      <c r="C72" s="47" t="s">
        <v>148</v>
      </c>
    </row>
    <row r="73" spans="1:9" ht="15" customHeight="1" x14ac:dyDescent="0.3">
      <c r="A73" s="48" t="s">
        <v>149</v>
      </c>
      <c r="B73" s="49">
        <f>F71+H71</f>
        <v>0</v>
      </c>
      <c r="C73" s="49">
        <f>G71+I71</f>
        <v>0</v>
      </c>
    </row>
  </sheetData>
  <autoFilter ref="A2:E69" xr:uid="{00000000-0001-0000-0000-000000000000}"/>
  <phoneticPr fontId="0" type="noConversion"/>
  <pageMargins left="0.7" right="0.7" top="0.78740157499999996" bottom="0.78740157499999996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E74"/>
  <sheetViews>
    <sheetView topLeftCell="A29" workbookViewId="0">
      <selection activeCell="C81" sqref="C81"/>
    </sheetView>
  </sheetViews>
  <sheetFormatPr defaultRowHeight="14.4" x14ac:dyDescent="0.3"/>
  <cols>
    <col min="1" max="1" width="51.5546875" customWidth="1"/>
    <col min="2" max="2" width="55.109375" customWidth="1"/>
    <col min="3" max="3" width="60.6640625" customWidth="1"/>
    <col min="4" max="4" width="30.6640625" customWidth="1"/>
    <col min="5" max="5" width="50" customWidth="1"/>
  </cols>
  <sheetData>
    <row r="1" spans="1:5" x14ac:dyDescent="0.3">
      <c r="B1" s="3"/>
      <c r="C1" s="3"/>
      <c r="D1" s="57"/>
      <c r="E1" s="57"/>
    </row>
    <row r="2" spans="1:5" x14ac:dyDescent="0.3">
      <c r="A2" s="4"/>
      <c r="B2" s="5"/>
      <c r="C2" s="4"/>
      <c r="D2" s="4"/>
      <c r="E2" s="4"/>
    </row>
    <row r="3" spans="1:5" x14ac:dyDescent="0.3">
      <c r="A3" s="4"/>
      <c r="B3" s="5"/>
      <c r="C3" s="4"/>
      <c r="D3" s="4"/>
      <c r="E3" s="4"/>
    </row>
    <row r="4" spans="1:5" x14ac:dyDescent="0.3">
      <c r="A4" s="4"/>
      <c r="B4" s="5"/>
      <c r="C4" s="4"/>
      <c r="D4" s="4"/>
      <c r="E4" s="4"/>
    </row>
    <row r="5" spans="1:5" x14ac:dyDescent="0.3">
      <c r="A5" s="4"/>
      <c r="B5" s="5"/>
      <c r="C5" s="4"/>
      <c r="D5" s="4"/>
      <c r="E5" s="4"/>
    </row>
    <row r="6" spans="1:5" x14ac:dyDescent="0.3">
      <c r="A6" s="4"/>
      <c r="B6" s="5"/>
      <c r="C6" s="4"/>
      <c r="D6" s="4"/>
      <c r="E6" s="4"/>
    </row>
    <row r="7" spans="1:5" x14ac:dyDescent="0.3">
      <c r="A7" s="4"/>
      <c r="B7" s="5"/>
      <c r="C7" s="4"/>
      <c r="D7" s="4"/>
      <c r="E7" s="4"/>
    </row>
    <row r="8" spans="1:5" x14ac:dyDescent="0.3">
      <c r="A8" s="4"/>
      <c r="B8" s="5"/>
      <c r="C8" s="4"/>
      <c r="D8" s="4"/>
      <c r="E8" s="4"/>
    </row>
    <row r="9" spans="1:5" x14ac:dyDescent="0.3">
      <c r="A9" s="4"/>
      <c r="B9" s="5"/>
      <c r="C9" s="4"/>
      <c r="D9" s="4"/>
      <c r="E9" s="4"/>
    </row>
    <row r="10" spans="1:5" x14ac:dyDescent="0.3">
      <c r="A10" s="4"/>
      <c r="B10" s="5"/>
      <c r="C10" s="4"/>
      <c r="D10" s="4"/>
      <c r="E10" s="4"/>
    </row>
    <row r="11" spans="1:5" x14ac:dyDescent="0.3">
      <c r="A11" s="4"/>
      <c r="B11" s="5"/>
      <c r="C11" s="4"/>
      <c r="D11" s="4"/>
      <c r="E11" s="4"/>
    </row>
    <row r="12" spans="1:5" x14ac:dyDescent="0.3">
      <c r="A12" s="4"/>
      <c r="B12" s="5"/>
      <c r="C12" s="4"/>
      <c r="D12" s="4"/>
      <c r="E12" s="4"/>
    </row>
    <row r="13" spans="1:5" x14ac:dyDescent="0.3">
      <c r="A13" s="4"/>
      <c r="B13" s="5"/>
      <c r="C13" s="4"/>
      <c r="D13" s="4"/>
      <c r="E13" s="4"/>
    </row>
    <row r="14" spans="1:5" x14ac:dyDescent="0.3">
      <c r="A14" s="4"/>
      <c r="B14" s="5"/>
      <c r="C14" s="4"/>
      <c r="D14" s="4"/>
      <c r="E14" s="4"/>
    </row>
    <row r="15" spans="1:5" x14ac:dyDescent="0.3">
      <c r="A15" s="4"/>
      <c r="B15" s="5"/>
      <c r="C15" s="4"/>
      <c r="D15" s="4"/>
      <c r="E15" s="4"/>
    </row>
    <row r="16" spans="1:5" x14ac:dyDescent="0.3">
      <c r="A16" s="4"/>
      <c r="B16" s="5"/>
      <c r="C16" s="4"/>
      <c r="D16" s="4"/>
      <c r="E16" s="4"/>
    </row>
    <row r="17" spans="1:5" x14ac:dyDescent="0.3">
      <c r="A17" s="4"/>
      <c r="B17" s="5"/>
      <c r="C17" s="4"/>
      <c r="D17" s="4"/>
      <c r="E17" s="4"/>
    </row>
    <row r="18" spans="1:5" x14ac:dyDescent="0.3">
      <c r="A18" s="4"/>
      <c r="B18" s="5"/>
      <c r="C18" s="4"/>
      <c r="D18" s="4"/>
      <c r="E18" s="4"/>
    </row>
    <row r="19" spans="1:5" x14ac:dyDescent="0.3">
      <c r="A19" s="4"/>
      <c r="B19" s="5"/>
      <c r="C19" s="4"/>
      <c r="D19" s="4"/>
      <c r="E19" s="4"/>
    </row>
    <row r="20" spans="1:5" x14ac:dyDescent="0.3">
      <c r="A20" s="4"/>
      <c r="B20" s="5"/>
      <c r="C20" s="4"/>
      <c r="D20" s="4"/>
      <c r="E20" s="4"/>
    </row>
    <row r="21" spans="1:5" x14ac:dyDescent="0.3">
      <c r="A21" s="4"/>
      <c r="B21" s="5"/>
      <c r="C21" s="4"/>
      <c r="D21" s="4"/>
      <c r="E21" s="4"/>
    </row>
    <row r="22" spans="1:5" x14ac:dyDescent="0.3">
      <c r="A22" s="4"/>
      <c r="B22" s="5"/>
      <c r="C22" s="4"/>
      <c r="D22" s="4"/>
      <c r="E22" s="4"/>
    </row>
    <row r="23" spans="1:5" x14ac:dyDescent="0.3">
      <c r="A23" s="4"/>
      <c r="B23" s="5"/>
      <c r="C23" s="4"/>
      <c r="D23" s="4"/>
      <c r="E23" s="4"/>
    </row>
    <row r="24" spans="1:5" x14ac:dyDescent="0.3">
      <c r="A24" s="4"/>
      <c r="B24" s="5"/>
      <c r="C24" s="4"/>
      <c r="D24" s="4"/>
      <c r="E24" s="4"/>
    </row>
    <row r="25" spans="1:5" x14ac:dyDescent="0.3">
      <c r="A25" s="4"/>
      <c r="B25" s="5"/>
      <c r="C25" s="4"/>
      <c r="D25" s="4"/>
      <c r="E25" s="4"/>
    </row>
    <row r="26" spans="1:5" x14ac:dyDescent="0.3">
      <c r="A26" s="4"/>
      <c r="B26" s="5"/>
      <c r="C26" s="4"/>
      <c r="D26" s="4"/>
      <c r="E26" s="4"/>
    </row>
    <row r="27" spans="1:5" x14ac:dyDescent="0.3">
      <c r="A27" s="4"/>
      <c r="B27" s="5"/>
      <c r="C27" s="4"/>
      <c r="D27" s="4"/>
      <c r="E27" s="4"/>
    </row>
    <row r="28" spans="1:5" x14ac:dyDescent="0.3">
      <c r="A28" s="4"/>
      <c r="B28" s="5"/>
      <c r="C28" s="4"/>
      <c r="D28" s="4"/>
      <c r="E28" s="4"/>
    </row>
    <row r="29" spans="1:5" x14ac:dyDescent="0.3">
      <c r="A29" s="4"/>
      <c r="B29" s="5"/>
      <c r="C29" s="4"/>
      <c r="D29" s="4"/>
      <c r="E29" s="4"/>
    </row>
    <row r="30" spans="1:5" x14ac:dyDescent="0.3">
      <c r="A30" s="4"/>
      <c r="B30" s="5"/>
      <c r="C30" s="4"/>
      <c r="D30" s="4"/>
      <c r="E30" s="4"/>
    </row>
    <row r="31" spans="1:5" x14ac:dyDescent="0.3">
      <c r="A31" s="4"/>
      <c r="B31" s="5"/>
      <c r="C31" s="4"/>
      <c r="D31" s="4"/>
      <c r="E31" s="4"/>
    </row>
    <row r="32" spans="1:5" x14ac:dyDescent="0.3">
      <c r="A32" s="4"/>
      <c r="B32" s="5"/>
      <c r="C32" s="4"/>
      <c r="D32" s="4"/>
      <c r="E32" s="4"/>
    </row>
    <row r="33" spans="1:5" x14ac:dyDescent="0.3">
      <c r="A33" s="4"/>
      <c r="B33" s="5"/>
      <c r="C33" s="4"/>
      <c r="D33" s="4"/>
      <c r="E33" s="4"/>
    </row>
    <row r="34" spans="1:5" x14ac:dyDescent="0.3">
      <c r="A34" s="4"/>
      <c r="B34" s="5"/>
      <c r="C34" s="4"/>
      <c r="D34" s="4"/>
      <c r="E34" s="4"/>
    </row>
    <row r="35" spans="1:5" x14ac:dyDescent="0.3">
      <c r="A35" s="4"/>
      <c r="B35" s="5"/>
      <c r="C35" s="4"/>
      <c r="D35" s="4"/>
      <c r="E35" s="4"/>
    </row>
    <row r="36" spans="1:5" x14ac:dyDescent="0.3">
      <c r="A36" s="4"/>
      <c r="B36" s="5"/>
      <c r="C36" s="4"/>
      <c r="D36" s="4"/>
      <c r="E36" s="4"/>
    </row>
    <row r="37" spans="1:5" x14ac:dyDescent="0.3">
      <c r="A37" s="4"/>
      <c r="B37" s="5"/>
      <c r="C37" s="4"/>
      <c r="D37" s="4"/>
      <c r="E37" s="4"/>
    </row>
    <row r="38" spans="1:5" x14ac:dyDescent="0.3">
      <c r="A38" s="4"/>
      <c r="B38" s="5"/>
      <c r="C38" s="4"/>
      <c r="D38" s="4"/>
      <c r="E38" s="4"/>
    </row>
    <row r="39" spans="1:5" x14ac:dyDescent="0.3">
      <c r="A39" s="4"/>
      <c r="B39" s="5"/>
      <c r="C39" s="4"/>
      <c r="D39" s="4"/>
      <c r="E39" s="4"/>
    </row>
    <row r="40" spans="1:5" x14ac:dyDescent="0.3">
      <c r="A40" s="4"/>
      <c r="B40" s="5"/>
      <c r="C40" s="4"/>
      <c r="D40" s="4"/>
      <c r="E40" s="4"/>
    </row>
    <row r="41" spans="1:5" x14ac:dyDescent="0.3">
      <c r="A41" s="4"/>
      <c r="B41" s="5"/>
      <c r="C41" s="4"/>
      <c r="D41" s="4"/>
      <c r="E41" s="4"/>
    </row>
    <row r="42" spans="1:5" x14ac:dyDescent="0.3">
      <c r="A42" s="4"/>
      <c r="B42" s="5"/>
      <c r="C42" s="4"/>
      <c r="D42" s="4"/>
      <c r="E42" s="4"/>
    </row>
    <row r="43" spans="1:5" x14ac:dyDescent="0.3">
      <c r="A43" s="4"/>
      <c r="B43" s="5"/>
      <c r="C43" s="4"/>
      <c r="D43" s="4"/>
      <c r="E43" s="4"/>
    </row>
    <row r="44" spans="1:5" x14ac:dyDescent="0.3">
      <c r="A44" s="4"/>
      <c r="B44" s="5"/>
      <c r="C44" s="4"/>
      <c r="D44" s="4"/>
      <c r="E44" s="4"/>
    </row>
    <row r="45" spans="1:5" x14ac:dyDescent="0.3">
      <c r="A45" s="4"/>
      <c r="B45" s="5"/>
      <c r="C45" s="4"/>
      <c r="D45" s="4"/>
      <c r="E45" s="4"/>
    </row>
    <row r="46" spans="1:5" x14ac:dyDescent="0.3">
      <c r="A46" s="4"/>
      <c r="B46" s="5"/>
      <c r="C46" s="4"/>
      <c r="D46" s="4"/>
      <c r="E46" s="4"/>
    </row>
    <row r="47" spans="1:5" x14ac:dyDescent="0.3">
      <c r="A47" s="4"/>
      <c r="B47" s="5"/>
      <c r="C47" s="4"/>
      <c r="D47" s="4"/>
      <c r="E47" s="4"/>
    </row>
    <row r="48" spans="1:5" x14ac:dyDescent="0.3">
      <c r="A48" s="4"/>
      <c r="B48" s="5"/>
      <c r="C48" s="4"/>
      <c r="D48" s="4"/>
      <c r="E48" s="4"/>
    </row>
    <row r="49" spans="1:5" x14ac:dyDescent="0.3">
      <c r="A49" s="4"/>
      <c r="B49" s="5"/>
      <c r="C49" s="4"/>
      <c r="D49" s="4"/>
      <c r="E49" s="4"/>
    </row>
    <row r="50" spans="1:5" x14ac:dyDescent="0.3">
      <c r="A50" s="4"/>
      <c r="B50" s="5"/>
      <c r="C50" s="4"/>
      <c r="D50" s="4"/>
      <c r="E50" s="4"/>
    </row>
    <row r="51" spans="1:5" x14ac:dyDescent="0.3">
      <c r="A51" s="4"/>
      <c r="B51" s="5"/>
      <c r="C51" s="4"/>
      <c r="D51" s="4"/>
      <c r="E51" s="4"/>
    </row>
    <row r="52" spans="1:5" x14ac:dyDescent="0.3">
      <c r="A52" s="4"/>
      <c r="B52" s="5"/>
      <c r="C52" s="4"/>
      <c r="D52" s="4"/>
      <c r="E52" s="4"/>
    </row>
    <row r="53" spans="1:5" x14ac:dyDescent="0.3">
      <c r="A53" s="4"/>
      <c r="B53" s="5"/>
      <c r="C53" s="4"/>
      <c r="D53" s="4"/>
      <c r="E53" s="4"/>
    </row>
    <row r="54" spans="1:5" x14ac:dyDescent="0.3">
      <c r="A54" s="4"/>
      <c r="B54" s="5"/>
      <c r="C54" s="4"/>
      <c r="D54" s="4"/>
      <c r="E54" s="4"/>
    </row>
    <row r="55" spans="1:5" x14ac:dyDescent="0.3">
      <c r="A55" s="4"/>
      <c r="B55" s="5"/>
      <c r="C55" s="4"/>
      <c r="D55" s="4"/>
      <c r="E55" s="4"/>
    </row>
    <row r="56" spans="1:5" x14ac:dyDescent="0.3">
      <c r="A56" s="4"/>
      <c r="B56" s="5"/>
      <c r="C56" s="4"/>
      <c r="D56" s="4"/>
      <c r="E56" s="4"/>
    </row>
    <row r="57" spans="1:5" x14ac:dyDescent="0.3">
      <c r="A57" s="4"/>
      <c r="B57" s="5"/>
      <c r="C57" s="4"/>
      <c r="D57" s="4"/>
      <c r="E57" s="4"/>
    </row>
    <row r="58" spans="1:5" x14ac:dyDescent="0.3">
      <c r="A58" s="4"/>
      <c r="B58" s="5"/>
      <c r="C58" s="4"/>
      <c r="D58" s="4"/>
      <c r="E58" s="4"/>
    </row>
    <row r="59" spans="1:5" x14ac:dyDescent="0.3">
      <c r="A59" s="4"/>
      <c r="B59" s="5"/>
      <c r="C59" s="4"/>
      <c r="D59" s="4"/>
      <c r="E59" s="4"/>
    </row>
    <row r="60" spans="1:5" x14ac:dyDescent="0.3">
      <c r="A60" s="4"/>
      <c r="B60" s="5"/>
      <c r="C60" s="4"/>
      <c r="D60" s="4"/>
      <c r="E60" s="4"/>
    </row>
    <row r="61" spans="1:5" x14ac:dyDescent="0.3">
      <c r="A61" s="4"/>
      <c r="B61" s="5"/>
      <c r="C61" s="4"/>
      <c r="D61" s="4"/>
      <c r="E61" s="4"/>
    </row>
    <row r="62" spans="1:5" x14ac:dyDescent="0.3">
      <c r="A62" s="4"/>
      <c r="B62" s="5"/>
      <c r="C62" s="4"/>
      <c r="D62" s="4"/>
      <c r="E62" s="4"/>
    </row>
    <row r="63" spans="1:5" x14ac:dyDescent="0.3">
      <c r="A63" s="4"/>
      <c r="B63" s="5"/>
      <c r="C63" s="4"/>
      <c r="D63" s="4"/>
      <c r="E63" s="4"/>
    </row>
    <row r="64" spans="1:5" x14ac:dyDescent="0.3">
      <c r="A64" s="4"/>
      <c r="B64" s="5"/>
      <c r="C64" s="4"/>
      <c r="D64" s="4"/>
      <c r="E64" s="4"/>
    </row>
    <row r="65" spans="1:5" x14ac:dyDescent="0.3">
      <c r="A65" s="4"/>
      <c r="B65" s="5"/>
      <c r="C65" s="4"/>
      <c r="D65" s="4"/>
      <c r="E65" s="4"/>
    </row>
    <row r="66" spans="1:5" x14ac:dyDescent="0.3">
      <c r="A66" s="4"/>
      <c r="B66" s="5"/>
      <c r="C66" s="4"/>
      <c r="D66" s="4"/>
      <c r="E66" s="4"/>
    </row>
    <row r="67" spans="1:5" x14ac:dyDescent="0.3">
      <c r="A67" s="4"/>
      <c r="B67" s="5"/>
      <c r="C67" s="4"/>
      <c r="D67" s="4"/>
      <c r="E67" s="4"/>
    </row>
    <row r="68" spans="1:5" x14ac:dyDescent="0.3">
      <c r="A68" s="4"/>
      <c r="B68" s="5"/>
      <c r="C68" s="4"/>
      <c r="D68" s="4"/>
      <c r="E68" s="4"/>
    </row>
    <row r="69" spans="1:5" x14ac:dyDescent="0.3">
      <c r="A69" s="4"/>
      <c r="B69" s="5"/>
      <c r="C69" s="4"/>
      <c r="D69" s="4"/>
      <c r="E69" s="4"/>
    </row>
    <row r="70" spans="1:5" x14ac:dyDescent="0.3">
      <c r="A70" s="4"/>
      <c r="B70" s="5"/>
      <c r="C70" s="4"/>
      <c r="D70" s="4"/>
      <c r="E70" s="4"/>
    </row>
    <row r="71" spans="1:5" x14ac:dyDescent="0.3">
      <c r="A71" s="4"/>
      <c r="B71" s="5"/>
      <c r="C71" s="4"/>
      <c r="D71" s="4"/>
      <c r="E71" s="4"/>
    </row>
    <row r="72" spans="1:5" x14ac:dyDescent="0.3">
      <c r="A72" s="4"/>
      <c r="B72" s="5"/>
      <c r="C72" s="4"/>
      <c r="D72" s="4"/>
      <c r="E72" s="4"/>
    </row>
    <row r="73" spans="1:5" x14ac:dyDescent="0.3">
      <c r="A73" s="4"/>
      <c r="B73" s="5"/>
      <c r="C73" s="4"/>
      <c r="D73" s="4"/>
      <c r="E73" s="4"/>
    </row>
    <row r="74" spans="1:5" x14ac:dyDescent="0.3">
      <c r="A74" s="4"/>
      <c r="B74" s="5"/>
      <c r="C74" s="4"/>
      <c r="D74" s="4"/>
      <c r="E74" s="4"/>
    </row>
  </sheetData>
  <mergeCells count="1">
    <mergeCell ref="D1:E1"/>
  </mergeCells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90FA32B237504A9A63A1407DE5FC00" ma:contentTypeVersion="4" ma:contentTypeDescription="Create a new document." ma:contentTypeScope="" ma:versionID="4dbd8ecbdeff26c8bf84d95e31dc96c9">
  <xsd:schema xmlns:xsd="http://www.w3.org/2001/XMLSchema" xmlns:xs="http://www.w3.org/2001/XMLSchema" xmlns:p="http://schemas.microsoft.com/office/2006/metadata/properties" xmlns:ns2="6d4c3bd1-d929-42d2-8f4d-d3ac84854f1f" targetNamespace="http://schemas.microsoft.com/office/2006/metadata/properties" ma:root="true" ma:fieldsID="14cf97185f2843af190e369936a32a25" ns2:_="">
    <xsd:import namespace="6d4c3bd1-d929-42d2-8f4d-d3ac84854f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c3bd1-d929-42d2-8f4d-d3ac84854f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C894A1-E431-4630-8670-7107BF4480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4c3bd1-d929-42d2-8f4d-d3ac84854f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F66E90-FA2F-45A1-B5FF-9C12F20FFC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81856A1-2FCF-4DC1-8E8E-8445139CCD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Horáček</dc:creator>
  <cp:keywords/>
  <dc:description/>
  <cp:lastModifiedBy>Křístková Martina</cp:lastModifiedBy>
  <cp:revision/>
  <dcterms:created xsi:type="dcterms:W3CDTF">2012-07-24T05:53:02Z</dcterms:created>
  <dcterms:modified xsi:type="dcterms:W3CDTF">2024-05-20T05:24:39Z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60095@ukzuz.cz</vt:lpwstr>
  </property>
  <property fmtid="{D5CDD505-2E9C-101B-9397-08002B2CF9AE}" pid="5" name="MSIP_Label_ddfdcfce-ddd9-46fd-a41e-890a4587f248_SetDate">
    <vt:lpwstr>2020-06-18T06:41:57.4147988Z</vt:lpwstr>
  </property>
  <property fmtid="{D5CDD505-2E9C-101B-9397-08002B2CF9AE}" pid="6" name="MSIP_Label_ddfdcfce-ddd9-46fd-a41e-890a4587f248_Name">
    <vt:lpwstr>Interní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a14f266e-aef1-4fb5-9332-99bbeea9a35b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Interní</vt:lpwstr>
  </property>
  <property fmtid="{D5CDD505-2E9C-101B-9397-08002B2CF9AE}" pid="11" name="ContentTypeId">
    <vt:lpwstr>0x010100A990FA32B237504A9A63A1407DE5FC00</vt:lpwstr>
  </property>
  <property fmtid="{D5CDD505-2E9C-101B-9397-08002B2CF9AE}" pid="12" name="MediaServiceImageTags">
    <vt:lpwstr/>
  </property>
</Properties>
</file>