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16" yWindow="65416" windowWidth="29040" windowHeight="15840" activeTab="1"/>
  </bookViews>
  <sheets>
    <sheet name="D.Beřkovice - celkem" sheetId="32" r:id="rId1"/>
    <sheet name="výkaz výměr L pole" sheetId="33" r:id="rId2"/>
  </sheets>
  <definedNames>
    <definedName name="cisloobjektu" localSheetId="0">#REF!</definedName>
    <definedName name="cisloobjektu" localSheetId="1">#REF!</definedName>
    <definedName name="cisloobjektu">#REF!</definedName>
    <definedName name="cislostavby" localSheetId="0">#REF!</definedName>
    <definedName name="cislostavby" localSheetId="1">#REF!</definedName>
    <definedName name="cislostavby">#REF!</definedName>
    <definedName name="Datum" localSheetId="0">#REF!</definedName>
    <definedName name="Datum" localSheetId="1">#REF!</definedName>
    <definedName name="Datum">#REF!</definedName>
    <definedName name="Dil" localSheetId="0">#REF!</definedName>
    <definedName name="Dil" localSheetId="1">#REF!</definedName>
    <definedName name="Dil">#REF!</definedName>
    <definedName name="Dodavka" localSheetId="0">#REF!</definedName>
    <definedName name="Dodavka" localSheetId="1">#REF!</definedName>
    <definedName name="Dodavka">#REF!</definedName>
    <definedName name="Dodavka0" localSheetId="0">#REF!</definedName>
    <definedName name="Dodavka0" localSheetId="1">#REF!</definedName>
    <definedName name="Dodavka0">#REF!</definedName>
    <definedName name="HSV" localSheetId="0">#REF!</definedName>
    <definedName name="HSV" localSheetId="1">#REF!</definedName>
    <definedName name="HSV">#REF!</definedName>
    <definedName name="HSV0" localSheetId="0">#REF!</definedName>
    <definedName name="HSV0" localSheetId="1">#REF!</definedName>
    <definedName name="HSV0">#REF!</definedName>
    <definedName name="HZS" localSheetId="0">#REF!</definedName>
    <definedName name="HZS" localSheetId="1">#REF!</definedName>
    <definedName name="HZS">#REF!</definedName>
    <definedName name="HZS0" localSheetId="0">#REF!</definedName>
    <definedName name="HZS0" localSheetId="1">#REF!</definedName>
    <definedName name="HZS0">#REF!</definedName>
    <definedName name="JKSO" localSheetId="0">#REF!</definedName>
    <definedName name="JKSO" localSheetId="1">#REF!</definedName>
    <definedName name="JKSO">#REF!</definedName>
    <definedName name="k" localSheetId="1">#REF!</definedName>
    <definedName name="k">#REF!</definedName>
    <definedName name="l" localSheetId="1">#REF!</definedName>
    <definedName name="l">#REF!</definedName>
    <definedName name="lll" localSheetId="1">#REF!</definedName>
    <definedName name="lll">#REF!</definedName>
    <definedName name="MJ" localSheetId="0">#REF!</definedName>
    <definedName name="MJ" localSheetId="1">#REF!</definedName>
    <definedName name="MJ">#REF!</definedName>
    <definedName name="Mont" localSheetId="0">#REF!</definedName>
    <definedName name="Mont" localSheetId="1">#REF!</definedName>
    <definedName name="Mont">#REF!</definedName>
    <definedName name="Montaz0" localSheetId="0">#REF!</definedName>
    <definedName name="Montaz0" localSheetId="1">#REF!</definedName>
    <definedName name="Montaz0">#REF!</definedName>
    <definedName name="NazevDilu" localSheetId="0">#REF!</definedName>
    <definedName name="NazevDilu" localSheetId="1">#REF!</definedName>
    <definedName name="NazevDilu">#REF!</definedName>
    <definedName name="nazevobjektu" localSheetId="0">#REF!</definedName>
    <definedName name="nazevobjektu" localSheetId="1">#REF!</definedName>
    <definedName name="nazevobjektu">#REF!</definedName>
    <definedName name="nazevstavby" localSheetId="0">#REF!</definedName>
    <definedName name="nazevstavby" localSheetId="1">#REF!</definedName>
    <definedName name="nazevstavby">#REF!</definedName>
    <definedName name="Objednatel" localSheetId="0">#REF!</definedName>
    <definedName name="Objednatel" localSheetId="1">#REF!</definedName>
    <definedName name="Objednatel">#REF!</definedName>
    <definedName name="_xlnm.Print_Area" localSheetId="0">'D.Beřkovice - celkem'!$A$1:$C$14</definedName>
    <definedName name="_xlnm.Print_Area" localSheetId="1">'výkaz výměr L pole'!$A$1:$G$59</definedName>
    <definedName name="PocetMJ" localSheetId="0">#REF!</definedName>
    <definedName name="PocetMJ" localSheetId="1">#REF!</definedName>
    <definedName name="PocetMJ">#REF!</definedName>
    <definedName name="Poznamka" localSheetId="0">#REF!</definedName>
    <definedName name="Poznamka" localSheetId="1">#REF!</definedName>
    <definedName name="Poznamka">#REF!</definedName>
    <definedName name="Projektant" localSheetId="0">#REF!</definedName>
    <definedName name="Projektant" localSheetId="1">#REF!</definedName>
    <definedName name="Projektant">#REF!</definedName>
    <definedName name="PSV" localSheetId="0">#REF!</definedName>
    <definedName name="PSV" localSheetId="1">#REF!</definedName>
    <definedName name="PSV">#REF!</definedName>
    <definedName name="PSV0" localSheetId="0">#REF!</definedName>
    <definedName name="PSV0" localSheetId="1">#REF!</definedName>
    <definedName name="PSV0">#REF!</definedName>
    <definedName name="s" localSheetId="1">#REF!</definedName>
    <definedName name="s">#REF!</definedName>
    <definedName name="SazbaDPH1" localSheetId="0">#REF!</definedName>
    <definedName name="SazbaDPH1" localSheetId="1">#REF!</definedName>
    <definedName name="SazbaDPH1">#REF!</definedName>
    <definedName name="SazbaDPH2" localSheetId="0">#REF!</definedName>
    <definedName name="SazbaDPH2" localSheetId="1">#REF!</definedName>
    <definedName name="SazbaDPH2">#REF!</definedName>
    <definedName name="SloupecCC" localSheetId="0">#REF!</definedName>
    <definedName name="SloupecCC" localSheetId="1">#REF!</definedName>
    <definedName name="SloupecCC">#REF!</definedName>
    <definedName name="SloupecCisloPol" localSheetId="0">#REF!</definedName>
    <definedName name="SloupecCisloPol" localSheetId="1">#REF!</definedName>
    <definedName name="SloupecCisloPol">#REF!</definedName>
    <definedName name="SloupecJC" localSheetId="0">#REF!</definedName>
    <definedName name="SloupecJC" localSheetId="1">#REF!</definedName>
    <definedName name="SloupecJC">#REF!</definedName>
    <definedName name="SloupecMJ" localSheetId="0">#REF!</definedName>
    <definedName name="SloupecMJ" localSheetId="1">#REF!</definedName>
    <definedName name="SloupecMJ">#REF!</definedName>
    <definedName name="SloupecMnozstvi" localSheetId="0">#REF!</definedName>
    <definedName name="SloupecMnozstvi" localSheetId="1">#REF!</definedName>
    <definedName name="SloupecMnozstvi">#REF!</definedName>
    <definedName name="SloupecNazPol" localSheetId="0">#REF!</definedName>
    <definedName name="SloupecNazPol" localSheetId="1">#REF!</definedName>
    <definedName name="SloupecNazPol">#REF!</definedName>
    <definedName name="SloupecPC" localSheetId="0">#REF!</definedName>
    <definedName name="SloupecPC" localSheetId="1">#REF!</definedName>
    <definedName name="SloupecPC">#REF!</definedName>
    <definedName name="ss" localSheetId="1">#REF!</definedName>
    <definedName name="ss">#REF!</definedName>
    <definedName name="sss" localSheetId="1">#REF!</definedName>
    <definedName name="sss">#REF!</definedName>
    <definedName name="sssssss" localSheetId="1">#REF!</definedName>
    <definedName name="sssssss">#REF!</definedName>
    <definedName name="Typ" localSheetId="0">#REF!</definedName>
    <definedName name="Typ" localSheetId="1">#REF!</definedName>
    <definedName name="Typ">#REF!</definedName>
    <definedName name="VRN" localSheetId="0">#REF!</definedName>
    <definedName name="VRN" localSheetId="1">#REF!</definedName>
    <definedName name="VRN">#REF!</definedName>
    <definedName name="VRNKc" localSheetId="0">#REF!</definedName>
    <definedName name="VRNKc" localSheetId="1">#REF!</definedName>
    <definedName name="VRNKc">#REF!</definedName>
    <definedName name="VRNnazev" localSheetId="0">#REF!</definedName>
    <definedName name="VRNnazev" localSheetId="1">#REF!</definedName>
    <definedName name="VRNnazev">#REF!</definedName>
    <definedName name="VRNproc" localSheetId="0">#REF!</definedName>
    <definedName name="VRNproc" localSheetId="1">#REF!</definedName>
    <definedName name="VRNproc">#REF!</definedName>
    <definedName name="VRNzakl" localSheetId="0">#REF!</definedName>
    <definedName name="VRNzakl" localSheetId="1">#REF!</definedName>
    <definedName name="VRNzakl">#REF!</definedName>
    <definedName name="Zakazka" localSheetId="0">#REF!</definedName>
    <definedName name="Zakazka" localSheetId="1">#REF!</definedName>
    <definedName name="Zakazka">#REF!</definedName>
    <definedName name="Zaklad22" localSheetId="0">#REF!</definedName>
    <definedName name="Zaklad22" localSheetId="1">#REF!</definedName>
    <definedName name="Zaklad22">#REF!</definedName>
    <definedName name="Zaklad5" localSheetId="0">#REF!</definedName>
    <definedName name="Zaklad5" localSheetId="1">#REF!</definedName>
    <definedName name="Zaklad5">#REF!</definedName>
    <definedName name="Zhotovitel" localSheetId="0">#REF!</definedName>
    <definedName name="Zhotovitel" localSheetId="1">#REF!</definedName>
    <definedName name="Zhotovitel">#REF!</definedName>
  </definedNames>
  <calcPr calcId="162913"/>
  <extLst/>
</workbook>
</file>

<file path=xl/sharedStrings.xml><?xml version="1.0" encoding="utf-8"?>
<sst xmlns="http://schemas.openxmlformats.org/spreadsheetml/2006/main" count="147" uniqueCount="108">
  <si>
    <t>Poznámka:</t>
  </si>
  <si>
    <t>OK - ocelová konstrukce</t>
  </si>
  <si>
    <t>celkem</t>
  </si>
  <si>
    <t>CELKEM bez DPH</t>
  </si>
  <si>
    <t xml:space="preserve">výměra </t>
  </si>
  <si>
    <t>.-technologické práce na stavbě:</t>
  </si>
  <si>
    <t>.-demontáže:</t>
  </si>
  <si>
    <t>.-materiál, výroba:</t>
  </si>
  <si>
    <t>Název</t>
  </si>
  <si>
    <t>Popis</t>
  </si>
  <si>
    <t>Cena celkem</t>
  </si>
  <si>
    <t>.-montáže:</t>
  </si>
  <si>
    <t>CELKEM s DPH 21%</t>
  </si>
  <si>
    <t>Položka</t>
  </si>
  <si>
    <t>číslo</t>
  </si>
  <si>
    <t>DPH 21%</t>
  </si>
  <si>
    <t>.-ostatní rozpočtové náklady:</t>
  </si>
  <si>
    <t xml:space="preserve">.-úklid odpadu </t>
  </si>
  <si>
    <t>EP - epoxidový nátěr</t>
  </si>
  <si>
    <t>měrná</t>
  </si>
  <si>
    <t>jednotka</t>
  </si>
  <si>
    <t>hod</t>
  </si>
  <si>
    <t>kpl</t>
  </si>
  <si>
    <t xml:space="preserve">Cena </t>
  </si>
  <si>
    <t>m</t>
  </si>
  <si>
    <t>.-přesuny a použití pontonů a remorkéru (nebo pracovního plovoucího stroje - jeřábu)</t>
  </si>
  <si>
    <t>HV - horní voda</t>
  </si>
  <si>
    <t>DV - dolní voda</t>
  </si>
  <si>
    <t xml:space="preserve">Tabulka obsahuje početní vzorce - provede výpočet soutěžní ceny. </t>
  </si>
  <si>
    <t>.-potápěčské práce:</t>
  </si>
  <si>
    <t>.-ostatní materiál, výroba, dodávky:</t>
  </si>
  <si>
    <t>.-zahrazení / odhrazení levého jezového pole z HV a DV:</t>
  </si>
  <si>
    <t>Část strojní - levé jezové pole</t>
  </si>
  <si>
    <t xml:space="preserve">            </t>
  </si>
  <si>
    <t>oprava těsnění</t>
  </si>
  <si>
    <t>ostatní</t>
  </si>
  <si>
    <t>Detailní popis specifikace</t>
  </si>
  <si>
    <t>Výčet vybraných činností nutných k realizaci díla</t>
  </si>
  <si>
    <t>1</t>
  </si>
  <si>
    <t>2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</si>
  <si>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</si>
  <si>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</si>
  <si>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</si>
  <si>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</si>
  <si>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</si>
  <si>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</si>
  <si>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</si>
  <si>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</si>
  <si>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</si>
  <si>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</si>
  <si>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</si>
  <si>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</si>
  <si>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</si>
  <si>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</si>
  <si>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</si>
  <si>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</si>
  <si>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</si>
  <si>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provede provozovatel</t>
  </si>
  <si>
    <t xml:space="preserve">.-sčerpání zahrazeného prostoru (stržení hladiny, vyčerpání zahrazeného prostoru) </t>
  </si>
  <si>
    <t>Specifikace prací a dodávek  - rekapitulace - výkaz výměr</t>
  </si>
  <si>
    <t>Soupis prací a dodávek  -  výkaz výměr</t>
  </si>
  <si>
    <t>Zhotovitel vyplní žlutě podbarvené buňky</t>
  </si>
  <si>
    <t>Cena</t>
  </si>
  <si>
    <t>za jednotku</t>
  </si>
  <si>
    <t>(Kč bez DPH)</t>
  </si>
  <si>
    <t>povrchová ochrana</t>
  </si>
  <si>
    <t>ks</t>
  </si>
  <si>
    <t>Stavba:  VD Dolní Beřkovice, oprava havarijního stavu těsnění levého sektoru</t>
  </si>
  <si>
    <t>3</t>
  </si>
  <si>
    <t>.-krycí plechy bočního těsnění sektoru HV</t>
  </si>
  <si>
    <t>.-krycí plechy bočního těsnění sektoru DV</t>
  </si>
  <si>
    <t>4</t>
  </si>
  <si>
    <t>VD Dolní Beřkovice, oprava havarijního stavu těsnění levého sektoru</t>
  </si>
  <si>
    <t>.-prahové (podélné) horní stírací těsnění (pryž - rozevřený úhelník)</t>
  </si>
  <si>
    <t>5</t>
  </si>
  <si>
    <t>7</t>
  </si>
  <si>
    <t>.-prahové (podélné) těsnění sektoru HV (kompletní demontáž krycích lišt - 162 ks matic M16, 216 ks šroubů M16)</t>
  </si>
  <si>
    <t>.-výměna/oprava stávajícího spoj. materiálu prahového těsnění z HV (50 ks šroubů M16x80 - odbroušení stávajících poškozených šroubů a přivaření nových)</t>
  </si>
  <si>
    <t>.-montáž nového pryžového těsnění a krycích lišt prahového (podélného) těsnění sektoru HV</t>
  </si>
  <si>
    <t>8</t>
  </si>
  <si>
    <t>9</t>
  </si>
  <si>
    <t>.-spojovací materiál prahového těsnění HV - šroub M16x80,  nerez A2</t>
  </si>
  <si>
    <t>.-spojovací materiál prahového těsnění HV - šroub M16x50, nerez A2</t>
  </si>
  <si>
    <t>.-spojovací materiál prahového těsnění HV - podložka 17,  nerez A2</t>
  </si>
  <si>
    <t>.-spojovací materiál prahového těsnění HV - matice M16, nerez A4</t>
  </si>
  <si>
    <t>.-spojovací materiál bočního těsnění HV - kompletní sady (šrouby M16, podložka 17, nerez A2 - matice M16, nerez A4)</t>
  </si>
  <si>
    <t>.-spojovací materiál bočního těsnění DV - kompletní sady (šrouby M16, podložka 17, nerez A2 - matice M16, nerez A4)</t>
  </si>
  <si>
    <t xml:space="preserve">.- mechanické očištění St 2  </t>
  </si>
  <si>
    <r>
      <t>m</t>
    </r>
    <r>
      <rPr>
        <vertAlign val="superscript"/>
        <sz val="10"/>
        <rFont val="Arial CE"/>
        <family val="2"/>
      </rPr>
      <t>2</t>
    </r>
  </si>
  <si>
    <r>
      <t>.- nátěr: EP (např. SIKA PERMACOR 3326/EG)  min.500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</si>
  <si>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zahrazení / odhrazení</t>
  </si>
  <si>
    <t>.-potápěčské práce prováděné pod vodní hladinou do 13m</t>
  </si>
  <si>
    <t xml:space="preserve">.-přeprava techniky, </t>
  </si>
  <si>
    <t>.-spotřební materiál (plyny, elektrody, vrtáky, brusivo, ...)</t>
  </si>
  <si>
    <t>28</t>
  </si>
  <si>
    <t>30</t>
  </si>
  <si>
    <t>31</t>
  </si>
  <si>
    <t xml:space="preserve">   .-potápěčské práce prováděné nad hladinou - servisní (technologické práce - asistence)</t>
  </si>
  <si>
    <t>.-asistence při demontáži provizorního hrazení - slupic a hradících desek z HV a DV jezového pole (zavěšení hradících desek na úvazky jeřábu, ...):</t>
  </si>
  <si>
    <t>.-vypracování havarijního a povodňového plánu  včetně zajištění schválení příslušnými orgány státní správy a Povodím Labe, státní podnik</t>
  </si>
  <si>
    <t>.-zajištění komplet. zařízení staveniště a jeho připojení na sítě, el.energie (provoz staveniště, čerpání zahrazeného jezového pole po dobu provádění prací, …)</t>
  </si>
  <si>
    <t>.-lešení prostorové trubkové - pronájem, montáž,  demontáž</t>
  </si>
  <si>
    <t>.-oprava (doplnění chybějícího spojovacího materiálu) a seřízení bočního těsnění sektoru HV  a montáž krycích plechů</t>
  </si>
  <si>
    <t>.-oprava (doplnění chybějícího spojovacího materiálu) a seřízení bočního těsnění sektoru DV  a montáž krycích plechů</t>
  </si>
  <si>
    <t>.-zahrazení levého jezového pole z HV a DV (soulodí, remorkér, jeřáb, pracovníci, přeprava provizorního hrazení, osazení provizorního hrazení z HV a DV, …):</t>
  </si>
  <si>
    <t>.-odhrazení levého jezového pole z HV a DV (soulodí, remorkér, jeřáb, pracovníci, demontáž provizorního hrazení z HV a DV, přeprava provizorního hrazení, …):</t>
  </si>
  <si>
    <t>29</t>
  </si>
  <si>
    <t>.-el.energie (provoz staveniště, čerpání zahrazeného jezového pole po dobu provádění prací,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</si>
</sst>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\ &quot;Kč&quot;"/>
    <numFmt numFmtId="166" formatCode="#,##0.00\ &quot;Kč&quot;"/>
  </numFmts>
  <fonts count="38">
    <font>
      <sz val="10"/>
      <name val="Arial CE"/>
      <family val="2"/>
    </font>
    <font>
      <sz val="10"/>
      <name val="Arial"/>
      <family val="2"/>
    </font>
    <font>
      <b/>
      <sz val="10"/>
      <color indexed="12"/>
      <name val="Arial CE"/>
      <family val="2"/>
    </font>
    <font>
      <b/>
      <i/>
      <sz val="16"/>
      <name val="Arial CE"/>
      <family val="2"/>
    </font>
    <font>
      <b/>
      <i/>
      <sz val="12"/>
      <color indexed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Symbol"/>
      <family val="1"/>
    </font>
    <font>
      <b/>
      <sz val="8"/>
      <color indexed="8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i/>
      <sz val="10"/>
      <color indexed="8"/>
      <name val="Arial CE"/>
      <family val="2"/>
    </font>
    <font>
      <sz val="10"/>
      <color rgb="FFFF000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vertAlign val="superscript"/>
      <sz val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28" fillId="0" borderId="0" applyNumberFormat="0" applyFill="0" applyBorder="0" applyAlignment="0">
      <protection/>
    </xf>
    <xf numFmtId="0" fontId="25" fillId="20" borderId="1" applyNumberFormat="0" applyAlignment="0" applyProtection="0"/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5" fillId="21" borderId="5" applyNumberFormat="0" applyAlignment="0" applyProtection="0"/>
    <xf numFmtId="0" fontId="24" fillId="7" borderId="1" applyNumberFormat="0" applyAlignment="0" applyProtection="0"/>
    <xf numFmtId="0" fontId="21" fillId="0" borderId="6" applyNumberFormat="0" applyFill="0" applyAlignment="0" applyProtection="0"/>
    <xf numFmtId="0" fontId="20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9" fillId="0" borderId="9">
      <alignment horizontal="justify" vertical="center" wrapText="1"/>
      <protection locked="0"/>
    </xf>
    <xf numFmtId="0" fontId="19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165" fontId="0" fillId="0" borderId="11" xfId="0" applyNumberFormat="1" applyBorder="1"/>
    <xf numFmtId="0" fontId="5" fillId="0" borderId="0" xfId="0" applyFont="1"/>
    <xf numFmtId="0" fontId="0" fillId="0" borderId="12" xfId="0" applyBorder="1" applyAlignment="1">
      <alignment horizontal="center"/>
    </xf>
    <xf numFmtId="164" fontId="0" fillId="0" borderId="11" xfId="0" applyNumberFormat="1" applyBorder="1"/>
    <xf numFmtId="164" fontId="0" fillId="0" borderId="13" xfId="0" applyNumberFormat="1" applyBorder="1"/>
    <xf numFmtId="164" fontId="10" fillId="0" borderId="0" xfId="0" applyNumberFormat="1" applyFont="1" applyAlignment="1">
      <alignment horizontal="center"/>
    </xf>
    <xf numFmtId="165" fontId="10" fillId="0" borderId="0" xfId="0" applyNumberFormat="1" applyFont="1"/>
    <xf numFmtId="0" fontId="0" fillId="0" borderId="11" xfId="0" applyBorder="1" applyAlignment="1">
      <alignment horizontal="center"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1" fillId="0" borderId="12" xfId="0" applyFont="1" applyBorder="1" applyAlignment="1">
      <alignment horizontal="center"/>
    </xf>
    <xf numFmtId="49" fontId="5" fillId="0" borderId="0" xfId="0" applyNumberFormat="1" applyFont="1"/>
    <xf numFmtId="0" fontId="0" fillId="0" borderId="14" xfId="0" applyBorder="1" applyAlignment="1">
      <alignment horizontal="center"/>
    </xf>
    <xf numFmtId="165" fontId="0" fillId="0" borderId="13" xfId="0" applyNumberFormat="1" applyBorder="1" applyAlignment="1">
      <alignment horizontal="right"/>
    </xf>
    <xf numFmtId="0" fontId="0" fillId="0" borderId="0" xfId="0" applyFont="1"/>
    <xf numFmtId="0" fontId="7" fillId="0" borderId="0" xfId="0" applyFont="1" applyAlignment="1">
      <alignment wrapText="1"/>
    </xf>
    <xf numFmtId="49" fontId="6" fillId="0" borderId="0" xfId="0" applyNumberFormat="1" applyFont="1"/>
    <xf numFmtId="49" fontId="0" fillId="0" borderId="0" xfId="0" applyNumberFormat="1" applyFont="1"/>
    <xf numFmtId="49" fontId="7" fillId="0" borderId="15" xfId="0" applyNumberFormat="1" applyFont="1" applyBorder="1"/>
    <xf numFmtId="0" fontId="0" fillId="0" borderId="12" xfId="0" applyFont="1" applyBorder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left" wrapText="1"/>
    </xf>
    <xf numFmtId="165" fontId="2" fillId="0" borderId="17" xfId="0" applyNumberFormat="1" applyFont="1" applyBorder="1"/>
    <xf numFmtId="165" fontId="0" fillId="0" borderId="18" xfId="0" applyNumberFormat="1" applyBorder="1"/>
    <xf numFmtId="165" fontId="0" fillId="0" borderId="17" xfId="0" applyNumberFormat="1" applyBorder="1"/>
    <xf numFmtId="165" fontId="2" fillId="0" borderId="19" xfId="0" applyNumberFormat="1" applyFont="1" applyBorder="1"/>
    <xf numFmtId="0" fontId="7" fillId="0" borderId="20" xfId="0" applyFont="1" applyBorder="1" applyAlignment="1">
      <alignment horizontal="left" wrapText="1"/>
    </xf>
    <xf numFmtId="49" fontId="0" fillId="0" borderId="0" xfId="0" applyNumberFormat="1"/>
    <xf numFmtId="1" fontId="0" fillId="0" borderId="12" xfId="0" applyNumberFormat="1" applyBorder="1" applyAlignment="1">
      <alignment horizontal="center"/>
    </xf>
    <xf numFmtId="1" fontId="31" fillId="0" borderId="0" xfId="0" applyNumberFormat="1" applyFont="1" applyAlignment="1">
      <alignment horizontal="left"/>
    </xf>
    <xf numFmtId="165" fontId="0" fillId="0" borderId="0" xfId="57" applyNumberFormat="1" applyFont="1">
      <alignment/>
      <protection/>
    </xf>
    <xf numFmtId="0" fontId="0" fillId="0" borderId="21" xfId="0" applyBorder="1" applyAlignment="1">
      <alignment horizontal="left" wrapText="1"/>
    </xf>
    <xf numFmtId="0" fontId="30" fillId="0" borderId="0" xfId="57" applyFont="1">
      <alignment/>
      <protection/>
    </xf>
    <xf numFmtId="0" fontId="32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33" fillId="0" borderId="0" xfId="0" applyFont="1"/>
    <xf numFmtId="49" fontId="0" fillId="24" borderId="22" xfId="0" applyNumberFormat="1" applyFont="1" applyFill="1" applyBorder="1" applyAlignment="1">
      <alignment vertical="top" wrapText="1"/>
    </xf>
    <xf numFmtId="49" fontId="7" fillId="24" borderId="23" xfId="0" applyNumberFormat="1" applyFont="1" applyFill="1" applyBorder="1" applyAlignment="1">
      <alignment vertical="top" wrapText="1"/>
    </xf>
    <xf numFmtId="49" fontId="0" fillId="24" borderId="22" xfId="0" applyNumberFormat="1" applyFill="1" applyBorder="1" applyAlignment="1">
      <alignment vertical="top" wrapText="1"/>
    </xf>
    <xf numFmtId="49" fontId="30" fillId="24" borderId="22" xfId="0" applyNumberFormat="1" applyFont="1" applyFill="1" applyBorder="1" applyAlignment="1">
      <alignment vertical="top" wrapText="1"/>
    </xf>
    <xf numFmtId="49" fontId="29" fillId="24" borderId="22" xfId="0" applyNumberFormat="1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30" fillId="24" borderId="26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164" fontId="0" fillId="0" borderId="14" xfId="0" applyNumberFormat="1" applyBorder="1"/>
    <xf numFmtId="165" fontId="0" fillId="0" borderId="1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49" fontId="7" fillId="24" borderId="24" xfId="0" applyNumberFormat="1" applyFont="1" applyFill="1" applyBorder="1" applyAlignment="1">
      <alignment vertical="top" wrapText="1"/>
    </xf>
    <xf numFmtId="165" fontId="0" fillId="0" borderId="24" xfId="0" applyNumberFormat="1" applyBorder="1" applyAlignment="1">
      <alignment horizontal="right"/>
    </xf>
    <xf numFmtId="0" fontId="7" fillId="2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/>
    </xf>
    <xf numFmtId="165" fontId="0" fillId="0" borderId="28" xfId="0" applyNumberFormat="1" applyFont="1" applyBorder="1"/>
    <xf numFmtId="165" fontId="0" fillId="0" borderId="29" xfId="0" applyNumberFormat="1" applyBorder="1"/>
    <xf numFmtId="0" fontId="0" fillId="0" borderId="30" xfId="0" applyBorder="1" applyAlignment="1">
      <alignment wrapText="1"/>
    </xf>
    <xf numFmtId="0" fontId="3" fillId="0" borderId="31" xfId="57" applyFont="1" applyBorder="1">
      <alignment/>
      <protection/>
    </xf>
    <xf numFmtId="9" fontId="0" fillId="0" borderId="11" xfId="57" applyNumberFormat="1" applyFont="1" applyBorder="1">
      <alignment/>
      <protection/>
    </xf>
    <xf numFmtId="0" fontId="3" fillId="25" borderId="31" xfId="57" applyFont="1" applyFill="1" applyBorder="1">
      <alignment/>
      <protection/>
    </xf>
    <xf numFmtId="0" fontId="0" fillId="25" borderId="11" xfId="57" applyFont="1" applyFill="1" applyBorder="1">
      <alignment/>
      <protection/>
    </xf>
    <xf numFmtId="49" fontId="35" fillId="0" borderId="0" xfId="0" applyNumberFormat="1" applyFont="1"/>
    <xf numFmtId="165" fontId="29" fillId="0" borderId="12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vertical="top" wrapText="1"/>
    </xf>
    <xf numFmtId="164" fontId="0" fillId="0" borderId="24" xfId="0" applyNumberFormat="1" applyBorder="1"/>
    <xf numFmtId="165" fontId="0" fillId="0" borderId="24" xfId="0" applyNumberFormat="1" applyBorder="1"/>
    <xf numFmtId="49" fontId="7" fillId="0" borderId="32" xfId="0" applyNumberFormat="1" applyFont="1" applyBorder="1" applyAlignment="1">
      <alignment vertical="top" wrapText="1"/>
    </xf>
    <xf numFmtId="0" fontId="0" fillId="0" borderId="33" xfId="0" applyBorder="1" applyAlignment="1">
      <alignment horizontal="center"/>
    </xf>
    <xf numFmtId="164" fontId="0" fillId="0" borderId="32" xfId="0" applyNumberFormat="1" applyBorder="1"/>
    <xf numFmtId="165" fontId="0" fillId="0" borderId="32" xfId="0" applyNumberFormat="1" applyBorder="1"/>
    <xf numFmtId="165" fontId="2" fillId="0" borderId="34" xfId="0" applyNumberFormat="1" applyFont="1" applyBorder="1"/>
    <xf numFmtId="49" fontId="0" fillId="0" borderId="3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64" fontId="0" fillId="0" borderId="33" xfId="0" applyNumberFormat="1" applyBorder="1"/>
    <xf numFmtId="165" fontId="0" fillId="0" borderId="33" xfId="0" applyNumberFormat="1" applyFont="1" applyBorder="1" applyAlignment="1">
      <alignment horizontal="right"/>
    </xf>
    <xf numFmtId="165" fontId="0" fillId="0" borderId="37" xfId="0" applyNumberFormat="1" applyFont="1" applyBorder="1"/>
    <xf numFmtId="49" fontId="0" fillId="0" borderId="36" xfId="0" applyNumberFormat="1" applyBorder="1" applyAlignment="1">
      <alignment horizontal="center" vertical="center"/>
    </xf>
    <xf numFmtId="164" fontId="0" fillId="0" borderId="22" xfId="0" applyNumberFormat="1" applyBorder="1"/>
    <xf numFmtId="165" fontId="0" fillId="0" borderId="22" xfId="0" applyNumberFormat="1" applyBorder="1"/>
    <xf numFmtId="165" fontId="2" fillId="0" borderId="38" xfId="0" applyNumberFormat="1" applyFont="1" applyBorder="1"/>
    <xf numFmtId="0" fontId="7" fillId="0" borderId="11" xfId="0" applyFont="1" applyBorder="1" applyAlignment="1">
      <alignment vertical="top" wrapText="1"/>
    </xf>
    <xf numFmtId="0" fontId="0" fillId="0" borderId="33" xfId="0" applyFont="1" applyBorder="1" applyAlignment="1">
      <alignment horizontal="center"/>
    </xf>
    <xf numFmtId="0" fontId="3" fillId="0" borderId="39" xfId="57" applyFont="1" applyBorder="1">
      <alignment/>
      <protection/>
    </xf>
    <xf numFmtId="0" fontId="0" fillId="0" borderId="40" xfId="57" applyFont="1" applyBorder="1">
      <alignment/>
      <protection/>
    </xf>
    <xf numFmtId="0" fontId="7" fillId="26" borderId="20" xfId="57" applyFont="1" applyFill="1" applyBorder="1" applyAlignment="1">
      <alignment horizontal="center" vertical="top" wrapText="1"/>
      <protection/>
    </xf>
    <xf numFmtId="0" fontId="7" fillId="26" borderId="20" xfId="57" applyFont="1" applyFill="1" applyBorder="1" applyAlignment="1">
      <alignment horizontal="center"/>
      <protection/>
    </xf>
    <xf numFmtId="0" fontId="7" fillId="26" borderId="15" xfId="57" applyFont="1" applyFill="1" applyBorder="1" applyAlignment="1">
      <alignment horizontal="center" vertical="top" wrapText="1"/>
      <protection/>
    </xf>
    <xf numFmtId="49" fontId="7" fillId="26" borderId="20" xfId="0" applyNumberFormat="1" applyFont="1" applyFill="1" applyBorder="1" applyAlignment="1">
      <alignment horizontal="center" vertical="top" wrapText="1"/>
    </xf>
    <xf numFmtId="49" fontId="7" fillId="26" borderId="20" xfId="0" applyNumberFormat="1" applyFont="1" applyFill="1" applyBorder="1" applyAlignment="1">
      <alignment horizontal="center"/>
    </xf>
    <xf numFmtId="0" fontId="7" fillId="26" borderId="34" xfId="0" applyFont="1" applyFill="1" applyBorder="1" applyAlignment="1">
      <alignment horizontal="center" vertical="top" wrapText="1"/>
    </xf>
    <xf numFmtId="49" fontId="7" fillId="26" borderId="15" xfId="0" applyNumberFormat="1" applyFont="1" applyFill="1" applyBorder="1" applyAlignment="1">
      <alignment horizontal="center" vertical="top" wrapText="1"/>
    </xf>
    <xf numFmtId="49" fontId="7" fillId="26" borderId="15" xfId="0" applyNumberFormat="1" applyFont="1" applyFill="1" applyBorder="1" applyAlignment="1">
      <alignment horizontal="center"/>
    </xf>
    <xf numFmtId="0" fontId="7" fillId="26" borderId="0" xfId="0" applyFont="1" applyFill="1" applyAlignment="1">
      <alignment horizontal="center" vertical="top" wrapText="1"/>
    </xf>
    <xf numFmtId="0" fontId="7" fillId="26" borderId="20" xfId="0" applyFont="1" applyFill="1" applyBorder="1" applyAlignment="1">
      <alignment horizontal="center"/>
    </xf>
    <xf numFmtId="49" fontId="7" fillId="26" borderId="41" xfId="0" applyNumberFormat="1" applyFont="1" applyFill="1" applyBorder="1" applyAlignment="1">
      <alignment horizontal="center" vertical="top" wrapText="1"/>
    </xf>
    <xf numFmtId="49" fontId="7" fillId="26" borderId="41" xfId="0" applyNumberFormat="1" applyFont="1" applyFill="1" applyBorder="1" applyAlignment="1">
      <alignment horizontal="center"/>
    </xf>
    <xf numFmtId="0" fontId="7" fillId="26" borderId="40" xfId="0" applyFont="1" applyFill="1" applyBorder="1" applyAlignment="1">
      <alignment horizontal="center" vertical="top" wrapText="1"/>
    </xf>
    <xf numFmtId="0" fontId="7" fillId="26" borderId="15" xfId="0" applyFont="1" applyFill="1" applyBorder="1" applyAlignment="1">
      <alignment horizontal="center"/>
    </xf>
    <xf numFmtId="49" fontId="3" fillId="0" borderId="40" xfId="0" applyNumberFormat="1" applyFont="1" applyBorder="1"/>
    <xf numFmtId="0" fontId="10" fillId="0" borderId="40" xfId="0" applyFont="1" applyBorder="1"/>
    <xf numFmtId="165" fontId="4" fillId="0" borderId="40" xfId="0" applyNumberFormat="1" applyFont="1" applyBorder="1"/>
    <xf numFmtId="0" fontId="0" fillId="0" borderId="40" xfId="0" applyFont="1" applyBorder="1"/>
    <xf numFmtId="0" fontId="0" fillId="27" borderId="0" xfId="0" applyFill="1"/>
    <xf numFmtId="165" fontId="0" fillId="27" borderId="13" xfId="0" applyNumberFormat="1" applyFill="1" applyBorder="1" applyProtection="1">
      <protection locked="0"/>
    </xf>
    <xf numFmtId="0" fontId="7" fillId="26" borderId="42" xfId="0" applyFont="1" applyFill="1" applyBorder="1" applyAlignment="1">
      <alignment horizontal="center"/>
    </xf>
    <xf numFmtId="0" fontId="34" fillId="26" borderId="16" xfId="0" applyFont="1" applyFill="1" applyBorder="1" applyAlignment="1">
      <alignment horizontal="center"/>
    </xf>
    <xf numFmtId="0" fontId="0" fillId="26" borderId="40" xfId="0" applyFill="1" applyBorder="1" applyAlignment="1">
      <alignment horizontal="center"/>
    </xf>
    <xf numFmtId="49" fontId="7" fillId="0" borderId="15" xfId="0" applyNumberFormat="1" applyFont="1" applyBorder="1"/>
    <xf numFmtId="49" fontId="7" fillId="0" borderId="41" xfId="0" applyNumberFormat="1" applyFont="1" applyBorder="1"/>
    <xf numFmtId="166" fontId="3" fillId="25" borderId="19" xfId="57" applyNumberFormat="1" applyFont="1" applyFill="1" applyBorder="1">
      <alignment/>
      <protection/>
    </xf>
    <xf numFmtId="166" fontId="0" fillId="0" borderId="11" xfId="0" applyNumberFormat="1" applyBorder="1" applyAlignment="1">
      <alignment horizontal="right"/>
    </xf>
    <xf numFmtId="166" fontId="0" fillId="0" borderId="11" xfId="0" applyNumberFormat="1" applyBorder="1"/>
    <xf numFmtId="166" fontId="10" fillId="0" borderId="0" xfId="0" applyNumberFormat="1" applyFont="1"/>
    <xf numFmtId="166" fontId="10" fillId="0" borderId="40" xfId="0" applyNumberFormat="1" applyFont="1" applyBorder="1"/>
    <xf numFmtId="0" fontId="1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166" fontId="4" fillId="0" borderId="0" xfId="57" applyNumberFormat="1" applyFont="1">
      <alignment/>
      <protection/>
    </xf>
    <xf numFmtId="166" fontId="36" fillId="0" borderId="19" xfId="57" applyNumberFormat="1" applyFont="1" applyBorder="1">
      <alignment/>
      <protection/>
    </xf>
    <xf numFmtId="166" fontId="36" fillId="0" borderId="43" xfId="57" applyNumberFormat="1" applyFont="1" applyBorder="1">
      <alignment/>
      <protection/>
    </xf>
    <xf numFmtId="165" fontId="0" fillId="24" borderId="13" xfId="0" applyNumberFormat="1" applyFill="1" applyBorder="1"/>
    <xf numFmtId="49" fontId="7" fillId="0" borderId="15" xfId="0" applyNumberFormat="1" applyFont="1" applyBorder="1" applyAlignment="1">
      <alignment wrapText="1"/>
    </xf>
    <xf numFmtId="165" fontId="0" fillId="27" borderId="12" xfId="0" applyNumberFormat="1" applyFill="1" applyBorder="1" applyProtection="1">
      <protection locked="0"/>
    </xf>
    <xf numFmtId="49" fontId="0" fillId="24" borderId="44" xfId="0" applyNumberFormat="1" applyFont="1" applyFill="1" applyBorder="1" applyAlignment="1">
      <alignment vertical="top" wrapText="1"/>
    </xf>
    <xf numFmtId="0" fontId="1" fillId="24" borderId="22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0" fillId="24" borderId="12" xfId="0" applyFont="1" applyFill="1" applyBorder="1" applyAlignment="1">
      <alignment horizontal="center"/>
    </xf>
    <xf numFmtId="0" fontId="1" fillId="24" borderId="24" xfId="0" applyFont="1" applyFill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30" xfId="0" applyBorder="1" applyAlignment="1">
      <alignment horizontal="left" wrapText="1"/>
    </xf>
    <xf numFmtId="165" fontId="0" fillId="0" borderId="45" xfId="57" applyNumberFormat="1" applyFont="1" applyBorder="1">
      <alignment/>
      <protection/>
    </xf>
    <xf numFmtId="165" fontId="0" fillId="0" borderId="28" xfId="57" applyNumberFormat="1" applyFont="1" applyBorder="1">
      <alignment/>
      <protection/>
    </xf>
    <xf numFmtId="49" fontId="0" fillId="24" borderId="46" xfId="0" applyNumberFormat="1" applyFill="1" applyBorder="1" applyAlignment="1">
      <alignment vertical="top" wrapText="1"/>
    </xf>
    <xf numFmtId="0" fontId="0" fillId="0" borderId="23" xfId="0" applyFont="1" applyBorder="1" applyAlignment="1">
      <alignment horizontal="center"/>
    </xf>
    <xf numFmtId="0" fontId="32" fillId="24" borderId="32" xfId="0" applyFont="1" applyFill="1" applyBorder="1" applyAlignment="1">
      <alignment vertical="top" wrapText="1"/>
    </xf>
    <xf numFmtId="49" fontId="30" fillId="24" borderId="24" xfId="0" applyNumberFormat="1" applyFont="1" applyFill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49" fontId="0" fillId="0" borderId="47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vertical="top" wrapText="1"/>
    </xf>
    <xf numFmtId="0" fontId="6" fillId="0" borderId="0" xfId="57" applyFont="1" applyAlignment="1">
      <alignment horizontal="left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  <cellStyle name="Špatně" xfId="44"/>
    <cellStyle name="blokcen" xfId="45"/>
    <cellStyle name="Výpočet" xfId="46"/>
    <cellStyle name="Vysvětlující text" xfId="47"/>
    <cellStyle name="Správně" xfId="48"/>
    <cellStyle name="Nadpis 1" xfId="49"/>
    <cellStyle name="Nadpis 2" xfId="50"/>
    <cellStyle name="Nadpis 3" xfId="51"/>
    <cellStyle name="Nadpis 4" xfId="52"/>
    <cellStyle name="Kontrolní buňka" xfId="53"/>
    <cellStyle name="Vstup" xfId="54"/>
    <cellStyle name="Propojená buňka" xfId="55"/>
    <cellStyle name="Neutrální" xfId="56"/>
    <cellStyle name="normální_VDDB_jez_18.10.2007 - rozpočet" xfId="57"/>
    <cellStyle name="Poznámka" xfId="58"/>
    <cellStyle name="Výstup" xfId="59"/>
    <cellStyle name="popis polozky" xfId="60"/>
    <cellStyle name="Název" xfId="61"/>
    <cellStyle name="Celkem" xfId="62"/>
    <cellStyle name="Text upozornění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showZeros="0" zoomScale="75" zoomScaleNormal="75" zoomScaleSheetLayoutView="100" workbookViewId="0" topLeftCell="A1">
      <selection activeCell="C12" sqref="C12"/>
    </sheetView>
  </sheetViews>
  <sheetFormatPr defaultColWidth="8.75390625" defaultRowHeight="12.75"/>
  <cols>
    <col min="1" max="1" width="42.375" style="10" customWidth="1"/>
    <col min="2" max="2" width="74.00390625" style="10" customWidth="1"/>
    <col min="3" max="3" width="27.375" style="38" customWidth="1"/>
    <col min="4" max="4" width="17.75390625" style="10" customWidth="1"/>
    <col min="5" max="5" width="17.25390625" style="10" customWidth="1"/>
    <col min="6" max="256" width="8.75390625" style="10" customWidth="1"/>
    <col min="257" max="257" width="30.25390625" style="10" customWidth="1"/>
    <col min="258" max="258" width="48.75390625" style="10" customWidth="1"/>
    <col min="259" max="259" width="8.375" style="10" customWidth="1"/>
    <col min="260" max="260" width="17.75390625" style="10" customWidth="1"/>
    <col min="261" max="261" width="17.25390625" style="10" customWidth="1"/>
    <col min="262" max="512" width="8.75390625" style="10" customWidth="1"/>
    <col min="513" max="513" width="30.25390625" style="10" customWidth="1"/>
    <col min="514" max="514" width="48.75390625" style="10" customWidth="1"/>
    <col min="515" max="515" width="8.375" style="10" customWidth="1"/>
    <col min="516" max="516" width="17.75390625" style="10" customWidth="1"/>
    <col min="517" max="517" width="17.25390625" style="10" customWidth="1"/>
    <col min="518" max="768" width="8.75390625" style="10" customWidth="1"/>
    <col min="769" max="769" width="30.25390625" style="10" customWidth="1"/>
    <col min="770" max="770" width="48.75390625" style="10" customWidth="1"/>
    <col min="771" max="771" width="8.375" style="10" customWidth="1"/>
    <col min="772" max="772" width="17.75390625" style="10" customWidth="1"/>
    <col min="773" max="773" width="17.25390625" style="10" customWidth="1"/>
    <col min="774" max="1024" width="8.75390625" style="10" customWidth="1"/>
    <col min="1025" max="1025" width="30.25390625" style="10" customWidth="1"/>
    <col min="1026" max="1026" width="48.75390625" style="10" customWidth="1"/>
    <col min="1027" max="1027" width="8.375" style="10" customWidth="1"/>
    <col min="1028" max="1028" width="17.75390625" style="10" customWidth="1"/>
    <col min="1029" max="1029" width="17.25390625" style="10" customWidth="1"/>
    <col min="1030" max="1280" width="8.75390625" style="10" customWidth="1"/>
    <col min="1281" max="1281" width="30.25390625" style="10" customWidth="1"/>
    <col min="1282" max="1282" width="48.75390625" style="10" customWidth="1"/>
    <col min="1283" max="1283" width="8.375" style="10" customWidth="1"/>
    <col min="1284" max="1284" width="17.75390625" style="10" customWidth="1"/>
    <col min="1285" max="1285" width="17.25390625" style="10" customWidth="1"/>
    <col min="1286" max="1536" width="8.75390625" style="10" customWidth="1"/>
    <col min="1537" max="1537" width="30.25390625" style="10" customWidth="1"/>
    <col min="1538" max="1538" width="48.75390625" style="10" customWidth="1"/>
    <col min="1539" max="1539" width="8.375" style="10" customWidth="1"/>
    <col min="1540" max="1540" width="17.75390625" style="10" customWidth="1"/>
    <col min="1541" max="1541" width="17.25390625" style="10" customWidth="1"/>
    <col min="1542" max="1792" width="8.75390625" style="10" customWidth="1"/>
    <col min="1793" max="1793" width="30.25390625" style="10" customWidth="1"/>
    <col min="1794" max="1794" width="48.75390625" style="10" customWidth="1"/>
    <col min="1795" max="1795" width="8.375" style="10" customWidth="1"/>
    <col min="1796" max="1796" width="17.75390625" style="10" customWidth="1"/>
    <col min="1797" max="1797" width="17.25390625" style="10" customWidth="1"/>
    <col min="1798" max="2048" width="8.75390625" style="10" customWidth="1"/>
    <col min="2049" max="2049" width="30.25390625" style="10" customWidth="1"/>
    <col min="2050" max="2050" width="48.75390625" style="10" customWidth="1"/>
    <col min="2051" max="2051" width="8.375" style="10" customWidth="1"/>
    <col min="2052" max="2052" width="17.75390625" style="10" customWidth="1"/>
    <col min="2053" max="2053" width="17.25390625" style="10" customWidth="1"/>
    <col min="2054" max="2304" width="8.75390625" style="10" customWidth="1"/>
    <col min="2305" max="2305" width="30.25390625" style="10" customWidth="1"/>
    <col min="2306" max="2306" width="48.75390625" style="10" customWidth="1"/>
    <col min="2307" max="2307" width="8.375" style="10" customWidth="1"/>
    <col min="2308" max="2308" width="17.75390625" style="10" customWidth="1"/>
    <col min="2309" max="2309" width="17.25390625" style="10" customWidth="1"/>
    <col min="2310" max="2560" width="8.75390625" style="10" customWidth="1"/>
    <col min="2561" max="2561" width="30.25390625" style="10" customWidth="1"/>
    <col min="2562" max="2562" width="48.75390625" style="10" customWidth="1"/>
    <col min="2563" max="2563" width="8.375" style="10" customWidth="1"/>
    <col min="2564" max="2564" width="17.75390625" style="10" customWidth="1"/>
    <col min="2565" max="2565" width="17.25390625" style="10" customWidth="1"/>
    <col min="2566" max="2816" width="8.75390625" style="10" customWidth="1"/>
    <col min="2817" max="2817" width="30.25390625" style="10" customWidth="1"/>
    <col min="2818" max="2818" width="48.75390625" style="10" customWidth="1"/>
    <col min="2819" max="2819" width="8.375" style="10" customWidth="1"/>
    <col min="2820" max="2820" width="17.75390625" style="10" customWidth="1"/>
    <col min="2821" max="2821" width="17.25390625" style="10" customWidth="1"/>
    <col min="2822" max="3072" width="8.75390625" style="10" customWidth="1"/>
    <col min="3073" max="3073" width="30.25390625" style="10" customWidth="1"/>
    <col min="3074" max="3074" width="48.75390625" style="10" customWidth="1"/>
    <col min="3075" max="3075" width="8.375" style="10" customWidth="1"/>
    <col min="3076" max="3076" width="17.75390625" style="10" customWidth="1"/>
    <col min="3077" max="3077" width="17.25390625" style="10" customWidth="1"/>
    <col min="3078" max="3328" width="8.75390625" style="10" customWidth="1"/>
    <col min="3329" max="3329" width="30.25390625" style="10" customWidth="1"/>
    <col min="3330" max="3330" width="48.75390625" style="10" customWidth="1"/>
    <col min="3331" max="3331" width="8.375" style="10" customWidth="1"/>
    <col min="3332" max="3332" width="17.75390625" style="10" customWidth="1"/>
    <col min="3333" max="3333" width="17.25390625" style="10" customWidth="1"/>
    <col min="3334" max="3584" width="8.75390625" style="10" customWidth="1"/>
    <col min="3585" max="3585" width="30.25390625" style="10" customWidth="1"/>
    <col min="3586" max="3586" width="48.75390625" style="10" customWidth="1"/>
    <col min="3587" max="3587" width="8.375" style="10" customWidth="1"/>
    <col min="3588" max="3588" width="17.75390625" style="10" customWidth="1"/>
    <col min="3589" max="3589" width="17.25390625" style="10" customWidth="1"/>
    <col min="3590" max="3840" width="8.75390625" style="10" customWidth="1"/>
    <col min="3841" max="3841" width="30.25390625" style="10" customWidth="1"/>
    <col min="3842" max="3842" width="48.75390625" style="10" customWidth="1"/>
    <col min="3843" max="3843" width="8.375" style="10" customWidth="1"/>
    <col min="3844" max="3844" width="17.75390625" style="10" customWidth="1"/>
    <col min="3845" max="3845" width="17.25390625" style="10" customWidth="1"/>
    <col min="3846" max="4096" width="8.75390625" style="10" customWidth="1"/>
    <col min="4097" max="4097" width="30.25390625" style="10" customWidth="1"/>
    <col min="4098" max="4098" width="48.75390625" style="10" customWidth="1"/>
    <col min="4099" max="4099" width="8.375" style="10" customWidth="1"/>
    <col min="4100" max="4100" width="17.75390625" style="10" customWidth="1"/>
    <col min="4101" max="4101" width="17.25390625" style="10" customWidth="1"/>
    <col min="4102" max="4352" width="8.75390625" style="10" customWidth="1"/>
    <col min="4353" max="4353" width="30.25390625" style="10" customWidth="1"/>
    <col min="4354" max="4354" width="48.75390625" style="10" customWidth="1"/>
    <col min="4355" max="4355" width="8.375" style="10" customWidth="1"/>
    <col min="4356" max="4356" width="17.75390625" style="10" customWidth="1"/>
    <col min="4357" max="4357" width="17.25390625" style="10" customWidth="1"/>
    <col min="4358" max="4608" width="8.75390625" style="10" customWidth="1"/>
    <col min="4609" max="4609" width="30.25390625" style="10" customWidth="1"/>
    <col min="4610" max="4610" width="48.75390625" style="10" customWidth="1"/>
    <col min="4611" max="4611" width="8.375" style="10" customWidth="1"/>
    <col min="4612" max="4612" width="17.75390625" style="10" customWidth="1"/>
    <col min="4613" max="4613" width="17.25390625" style="10" customWidth="1"/>
    <col min="4614" max="4864" width="8.75390625" style="10" customWidth="1"/>
    <col min="4865" max="4865" width="30.25390625" style="10" customWidth="1"/>
    <col min="4866" max="4866" width="48.75390625" style="10" customWidth="1"/>
    <col min="4867" max="4867" width="8.375" style="10" customWidth="1"/>
    <col min="4868" max="4868" width="17.75390625" style="10" customWidth="1"/>
    <col min="4869" max="4869" width="17.25390625" style="10" customWidth="1"/>
    <col min="4870" max="5120" width="8.75390625" style="10" customWidth="1"/>
    <col min="5121" max="5121" width="30.25390625" style="10" customWidth="1"/>
    <col min="5122" max="5122" width="48.75390625" style="10" customWidth="1"/>
    <col min="5123" max="5123" width="8.375" style="10" customWidth="1"/>
    <col min="5124" max="5124" width="17.75390625" style="10" customWidth="1"/>
    <col min="5125" max="5125" width="17.25390625" style="10" customWidth="1"/>
    <col min="5126" max="5376" width="8.75390625" style="10" customWidth="1"/>
    <col min="5377" max="5377" width="30.25390625" style="10" customWidth="1"/>
    <col min="5378" max="5378" width="48.75390625" style="10" customWidth="1"/>
    <col min="5379" max="5379" width="8.375" style="10" customWidth="1"/>
    <col min="5380" max="5380" width="17.75390625" style="10" customWidth="1"/>
    <col min="5381" max="5381" width="17.25390625" style="10" customWidth="1"/>
    <col min="5382" max="5632" width="8.75390625" style="10" customWidth="1"/>
    <col min="5633" max="5633" width="30.25390625" style="10" customWidth="1"/>
    <col min="5634" max="5634" width="48.75390625" style="10" customWidth="1"/>
    <col min="5635" max="5635" width="8.375" style="10" customWidth="1"/>
    <col min="5636" max="5636" width="17.75390625" style="10" customWidth="1"/>
    <col min="5637" max="5637" width="17.25390625" style="10" customWidth="1"/>
    <col min="5638" max="5888" width="8.75390625" style="10" customWidth="1"/>
    <col min="5889" max="5889" width="30.25390625" style="10" customWidth="1"/>
    <col min="5890" max="5890" width="48.75390625" style="10" customWidth="1"/>
    <col min="5891" max="5891" width="8.375" style="10" customWidth="1"/>
    <col min="5892" max="5892" width="17.75390625" style="10" customWidth="1"/>
    <col min="5893" max="5893" width="17.25390625" style="10" customWidth="1"/>
    <col min="5894" max="6144" width="8.75390625" style="10" customWidth="1"/>
    <col min="6145" max="6145" width="30.25390625" style="10" customWidth="1"/>
    <col min="6146" max="6146" width="48.75390625" style="10" customWidth="1"/>
    <col min="6147" max="6147" width="8.375" style="10" customWidth="1"/>
    <col min="6148" max="6148" width="17.75390625" style="10" customWidth="1"/>
    <col min="6149" max="6149" width="17.25390625" style="10" customWidth="1"/>
    <col min="6150" max="6400" width="8.75390625" style="10" customWidth="1"/>
    <col min="6401" max="6401" width="30.25390625" style="10" customWidth="1"/>
    <col min="6402" max="6402" width="48.75390625" style="10" customWidth="1"/>
    <col min="6403" max="6403" width="8.375" style="10" customWidth="1"/>
    <col min="6404" max="6404" width="17.75390625" style="10" customWidth="1"/>
    <col min="6405" max="6405" width="17.25390625" style="10" customWidth="1"/>
    <col min="6406" max="6656" width="8.75390625" style="10" customWidth="1"/>
    <col min="6657" max="6657" width="30.25390625" style="10" customWidth="1"/>
    <col min="6658" max="6658" width="48.75390625" style="10" customWidth="1"/>
    <col min="6659" max="6659" width="8.375" style="10" customWidth="1"/>
    <col min="6660" max="6660" width="17.75390625" style="10" customWidth="1"/>
    <col min="6661" max="6661" width="17.25390625" style="10" customWidth="1"/>
    <col min="6662" max="6912" width="8.75390625" style="10" customWidth="1"/>
    <col min="6913" max="6913" width="30.25390625" style="10" customWidth="1"/>
    <col min="6914" max="6914" width="48.75390625" style="10" customWidth="1"/>
    <col min="6915" max="6915" width="8.375" style="10" customWidth="1"/>
    <col min="6916" max="6916" width="17.75390625" style="10" customWidth="1"/>
    <col min="6917" max="6917" width="17.25390625" style="10" customWidth="1"/>
    <col min="6918" max="7168" width="8.75390625" style="10" customWidth="1"/>
    <col min="7169" max="7169" width="30.25390625" style="10" customWidth="1"/>
    <col min="7170" max="7170" width="48.75390625" style="10" customWidth="1"/>
    <col min="7171" max="7171" width="8.375" style="10" customWidth="1"/>
    <col min="7172" max="7172" width="17.75390625" style="10" customWidth="1"/>
    <col min="7173" max="7173" width="17.25390625" style="10" customWidth="1"/>
    <col min="7174" max="7424" width="8.75390625" style="10" customWidth="1"/>
    <col min="7425" max="7425" width="30.25390625" style="10" customWidth="1"/>
    <col min="7426" max="7426" width="48.75390625" style="10" customWidth="1"/>
    <col min="7427" max="7427" width="8.375" style="10" customWidth="1"/>
    <col min="7428" max="7428" width="17.75390625" style="10" customWidth="1"/>
    <col min="7429" max="7429" width="17.25390625" style="10" customWidth="1"/>
    <col min="7430" max="7680" width="8.75390625" style="10" customWidth="1"/>
    <col min="7681" max="7681" width="30.25390625" style="10" customWidth="1"/>
    <col min="7682" max="7682" width="48.75390625" style="10" customWidth="1"/>
    <col min="7683" max="7683" width="8.375" style="10" customWidth="1"/>
    <col min="7684" max="7684" width="17.75390625" style="10" customWidth="1"/>
    <col min="7685" max="7685" width="17.25390625" style="10" customWidth="1"/>
    <col min="7686" max="7936" width="8.75390625" style="10" customWidth="1"/>
    <col min="7937" max="7937" width="30.25390625" style="10" customWidth="1"/>
    <col min="7938" max="7938" width="48.75390625" style="10" customWidth="1"/>
    <col min="7939" max="7939" width="8.375" style="10" customWidth="1"/>
    <col min="7940" max="7940" width="17.75390625" style="10" customWidth="1"/>
    <col min="7941" max="7941" width="17.25390625" style="10" customWidth="1"/>
    <col min="7942" max="8192" width="8.75390625" style="10" customWidth="1"/>
    <col min="8193" max="8193" width="30.25390625" style="10" customWidth="1"/>
    <col min="8194" max="8194" width="48.75390625" style="10" customWidth="1"/>
    <col min="8195" max="8195" width="8.375" style="10" customWidth="1"/>
    <col min="8196" max="8196" width="17.75390625" style="10" customWidth="1"/>
    <col min="8197" max="8197" width="17.25390625" style="10" customWidth="1"/>
    <col min="8198" max="8448" width="8.75390625" style="10" customWidth="1"/>
    <col min="8449" max="8449" width="30.25390625" style="10" customWidth="1"/>
    <col min="8450" max="8450" width="48.75390625" style="10" customWidth="1"/>
    <col min="8451" max="8451" width="8.375" style="10" customWidth="1"/>
    <col min="8452" max="8452" width="17.75390625" style="10" customWidth="1"/>
    <col min="8453" max="8453" width="17.25390625" style="10" customWidth="1"/>
    <col min="8454" max="8704" width="8.75390625" style="10" customWidth="1"/>
    <col min="8705" max="8705" width="30.25390625" style="10" customWidth="1"/>
    <col min="8706" max="8706" width="48.75390625" style="10" customWidth="1"/>
    <col min="8707" max="8707" width="8.375" style="10" customWidth="1"/>
    <col min="8708" max="8708" width="17.75390625" style="10" customWidth="1"/>
    <col min="8709" max="8709" width="17.25390625" style="10" customWidth="1"/>
    <col min="8710" max="8960" width="8.75390625" style="10" customWidth="1"/>
    <col min="8961" max="8961" width="30.25390625" style="10" customWidth="1"/>
    <col min="8962" max="8962" width="48.75390625" style="10" customWidth="1"/>
    <col min="8963" max="8963" width="8.375" style="10" customWidth="1"/>
    <col min="8964" max="8964" width="17.75390625" style="10" customWidth="1"/>
    <col min="8965" max="8965" width="17.25390625" style="10" customWidth="1"/>
    <col min="8966" max="9216" width="8.75390625" style="10" customWidth="1"/>
    <col min="9217" max="9217" width="30.25390625" style="10" customWidth="1"/>
    <col min="9218" max="9218" width="48.75390625" style="10" customWidth="1"/>
    <col min="9219" max="9219" width="8.375" style="10" customWidth="1"/>
    <col min="9220" max="9220" width="17.75390625" style="10" customWidth="1"/>
    <col min="9221" max="9221" width="17.25390625" style="10" customWidth="1"/>
    <col min="9222" max="9472" width="8.75390625" style="10" customWidth="1"/>
    <col min="9473" max="9473" width="30.25390625" style="10" customWidth="1"/>
    <col min="9474" max="9474" width="48.75390625" style="10" customWidth="1"/>
    <col min="9475" max="9475" width="8.375" style="10" customWidth="1"/>
    <col min="9476" max="9476" width="17.75390625" style="10" customWidth="1"/>
    <col min="9477" max="9477" width="17.25390625" style="10" customWidth="1"/>
    <col min="9478" max="9728" width="8.75390625" style="10" customWidth="1"/>
    <col min="9729" max="9729" width="30.25390625" style="10" customWidth="1"/>
    <col min="9730" max="9730" width="48.75390625" style="10" customWidth="1"/>
    <col min="9731" max="9731" width="8.375" style="10" customWidth="1"/>
    <col min="9732" max="9732" width="17.75390625" style="10" customWidth="1"/>
    <col min="9733" max="9733" width="17.25390625" style="10" customWidth="1"/>
    <col min="9734" max="9984" width="8.75390625" style="10" customWidth="1"/>
    <col min="9985" max="9985" width="30.25390625" style="10" customWidth="1"/>
    <col min="9986" max="9986" width="48.75390625" style="10" customWidth="1"/>
    <col min="9987" max="9987" width="8.375" style="10" customWidth="1"/>
    <col min="9988" max="9988" width="17.75390625" style="10" customWidth="1"/>
    <col min="9989" max="9989" width="17.25390625" style="10" customWidth="1"/>
    <col min="9990" max="10240" width="8.75390625" style="10" customWidth="1"/>
    <col min="10241" max="10241" width="30.25390625" style="10" customWidth="1"/>
    <col min="10242" max="10242" width="48.75390625" style="10" customWidth="1"/>
    <col min="10243" max="10243" width="8.375" style="10" customWidth="1"/>
    <col min="10244" max="10244" width="17.75390625" style="10" customWidth="1"/>
    <col min="10245" max="10245" width="17.25390625" style="10" customWidth="1"/>
    <col min="10246" max="10496" width="8.75390625" style="10" customWidth="1"/>
    <col min="10497" max="10497" width="30.25390625" style="10" customWidth="1"/>
    <col min="10498" max="10498" width="48.75390625" style="10" customWidth="1"/>
    <col min="10499" max="10499" width="8.375" style="10" customWidth="1"/>
    <col min="10500" max="10500" width="17.75390625" style="10" customWidth="1"/>
    <col min="10501" max="10501" width="17.25390625" style="10" customWidth="1"/>
    <col min="10502" max="10752" width="8.75390625" style="10" customWidth="1"/>
    <col min="10753" max="10753" width="30.25390625" style="10" customWidth="1"/>
    <col min="10754" max="10754" width="48.75390625" style="10" customWidth="1"/>
    <col min="10755" max="10755" width="8.375" style="10" customWidth="1"/>
    <col min="10756" max="10756" width="17.75390625" style="10" customWidth="1"/>
    <col min="10757" max="10757" width="17.25390625" style="10" customWidth="1"/>
    <col min="10758" max="11008" width="8.75390625" style="10" customWidth="1"/>
    <col min="11009" max="11009" width="30.25390625" style="10" customWidth="1"/>
    <col min="11010" max="11010" width="48.75390625" style="10" customWidth="1"/>
    <col min="11011" max="11011" width="8.375" style="10" customWidth="1"/>
    <col min="11012" max="11012" width="17.75390625" style="10" customWidth="1"/>
    <col min="11013" max="11013" width="17.25390625" style="10" customWidth="1"/>
    <col min="11014" max="11264" width="8.75390625" style="10" customWidth="1"/>
    <col min="11265" max="11265" width="30.25390625" style="10" customWidth="1"/>
    <col min="11266" max="11266" width="48.75390625" style="10" customWidth="1"/>
    <col min="11267" max="11267" width="8.375" style="10" customWidth="1"/>
    <col min="11268" max="11268" width="17.75390625" style="10" customWidth="1"/>
    <col min="11269" max="11269" width="17.25390625" style="10" customWidth="1"/>
    <col min="11270" max="11520" width="8.75390625" style="10" customWidth="1"/>
    <col min="11521" max="11521" width="30.25390625" style="10" customWidth="1"/>
    <col min="11522" max="11522" width="48.75390625" style="10" customWidth="1"/>
    <col min="11523" max="11523" width="8.375" style="10" customWidth="1"/>
    <col min="11524" max="11524" width="17.75390625" style="10" customWidth="1"/>
    <col min="11525" max="11525" width="17.25390625" style="10" customWidth="1"/>
    <col min="11526" max="11776" width="8.75390625" style="10" customWidth="1"/>
    <col min="11777" max="11777" width="30.25390625" style="10" customWidth="1"/>
    <col min="11778" max="11778" width="48.75390625" style="10" customWidth="1"/>
    <col min="11779" max="11779" width="8.375" style="10" customWidth="1"/>
    <col min="11780" max="11780" width="17.75390625" style="10" customWidth="1"/>
    <col min="11781" max="11781" width="17.25390625" style="10" customWidth="1"/>
    <col min="11782" max="12032" width="8.75390625" style="10" customWidth="1"/>
    <col min="12033" max="12033" width="30.25390625" style="10" customWidth="1"/>
    <col min="12034" max="12034" width="48.75390625" style="10" customWidth="1"/>
    <col min="12035" max="12035" width="8.375" style="10" customWidth="1"/>
    <col min="12036" max="12036" width="17.75390625" style="10" customWidth="1"/>
    <col min="12037" max="12037" width="17.25390625" style="10" customWidth="1"/>
    <col min="12038" max="12288" width="8.75390625" style="10" customWidth="1"/>
    <col min="12289" max="12289" width="30.25390625" style="10" customWidth="1"/>
    <col min="12290" max="12290" width="48.75390625" style="10" customWidth="1"/>
    <col min="12291" max="12291" width="8.375" style="10" customWidth="1"/>
    <col min="12292" max="12292" width="17.75390625" style="10" customWidth="1"/>
    <col min="12293" max="12293" width="17.25390625" style="10" customWidth="1"/>
    <col min="12294" max="12544" width="8.75390625" style="10" customWidth="1"/>
    <col min="12545" max="12545" width="30.25390625" style="10" customWidth="1"/>
    <col min="12546" max="12546" width="48.75390625" style="10" customWidth="1"/>
    <col min="12547" max="12547" width="8.375" style="10" customWidth="1"/>
    <col min="12548" max="12548" width="17.75390625" style="10" customWidth="1"/>
    <col min="12549" max="12549" width="17.25390625" style="10" customWidth="1"/>
    <col min="12550" max="12800" width="8.75390625" style="10" customWidth="1"/>
    <col min="12801" max="12801" width="30.25390625" style="10" customWidth="1"/>
    <col min="12802" max="12802" width="48.75390625" style="10" customWidth="1"/>
    <col min="12803" max="12803" width="8.375" style="10" customWidth="1"/>
    <col min="12804" max="12804" width="17.75390625" style="10" customWidth="1"/>
    <col min="12805" max="12805" width="17.25390625" style="10" customWidth="1"/>
    <col min="12806" max="13056" width="8.75390625" style="10" customWidth="1"/>
    <col min="13057" max="13057" width="30.25390625" style="10" customWidth="1"/>
    <col min="13058" max="13058" width="48.75390625" style="10" customWidth="1"/>
    <col min="13059" max="13059" width="8.375" style="10" customWidth="1"/>
    <col min="13060" max="13060" width="17.75390625" style="10" customWidth="1"/>
    <col min="13061" max="13061" width="17.25390625" style="10" customWidth="1"/>
    <col min="13062" max="13312" width="8.75390625" style="10" customWidth="1"/>
    <col min="13313" max="13313" width="30.25390625" style="10" customWidth="1"/>
    <col min="13314" max="13314" width="48.75390625" style="10" customWidth="1"/>
    <col min="13315" max="13315" width="8.375" style="10" customWidth="1"/>
    <col min="13316" max="13316" width="17.75390625" style="10" customWidth="1"/>
    <col min="13317" max="13317" width="17.25390625" style="10" customWidth="1"/>
    <col min="13318" max="13568" width="8.75390625" style="10" customWidth="1"/>
    <col min="13569" max="13569" width="30.25390625" style="10" customWidth="1"/>
    <col min="13570" max="13570" width="48.75390625" style="10" customWidth="1"/>
    <col min="13571" max="13571" width="8.375" style="10" customWidth="1"/>
    <col min="13572" max="13572" width="17.75390625" style="10" customWidth="1"/>
    <col min="13573" max="13573" width="17.25390625" style="10" customWidth="1"/>
    <col min="13574" max="13824" width="8.75390625" style="10" customWidth="1"/>
    <col min="13825" max="13825" width="30.25390625" style="10" customWidth="1"/>
    <col min="13826" max="13826" width="48.75390625" style="10" customWidth="1"/>
    <col min="13827" max="13827" width="8.375" style="10" customWidth="1"/>
    <col min="13828" max="13828" width="17.75390625" style="10" customWidth="1"/>
    <col min="13829" max="13829" width="17.25390625" style="10" customWidth="1"/>
    <col min="13830" max="14080" width="8.75390625" style="10" customWidth="1"/>
    <col min="14081" max="14081" width="30.25390625" style="10" customWidth="1"/>
    <col min="14082" max="14082" width="48.75390625" style="10" customWidth="1"/>
    <col min="14083" max="14083" width="8.375" style="10" customWidth="1"/>
    <col min="14084" max="14084" width="17.75390625" style="10" customWidth="1"/>
    <col min="14085" max="14085" width="17.25390625" style="10" customWidth="1"/>
    <col min="14086" max="14336" width="8.75390625" style="10" customWidth="1"/>
    <col min="14337" max="14337" width="30.25390625" style="10" customWidth="1"/>
    <col min="14338" max="14338" width="48.75390625" style="10" customWidth="1"/>
    <col min="14339" max="14339" width="8.375" style="10" customWidth="1"/>
    <col min="14340" max="14340" width="17.75390625" style="10" customWidth="1"/>
    <col min="14341" max="14341" width="17.25390625" style="10" customWidth="1"/>
    <col min="14342" max="14592" width="8.75390625" style="10" customWidth="1"/>
    <col min="14593" max="14593" width="30.25390625" style="10" customWidth="1"/>
    <col min="14594" max="14594" width="48.75390625" style="10" customWidth="1"/>
    <col min="14595" max="14595" width="8.375" style="10" customWidth="1"/>
    <col min="14596" max="14596" width="17.75390625" style="10" customWidth="1"/>
    <col min="14597" max="14597" width="17.25390625" style="10" customWidth="1"/>
    <col min="14598" max="14848" width="8.75390625" style="10" customWidth="1"/>
    <col min="14849" max="14849" width="30.25390625" style="10" customWidth="1"/>
    <col min="14850" max="14850" width="48.75390625" style="10" customWidth="1"/>
    <col min="14851" max="14851" width="8.375" style="10" customWidth="1"/>
    <col min="14852" max="14852" width="17.75390625" style="10" customWidth="1"/>
    <col min="14853" max="14853" width="17.25390625" style="10" customWidth="1"/>
    <col min="14854" max="15104" width="8.75390625" style="10" customWidth="1"/>
    <col min="15105" max="15105" width="30.25390625" style="10" customWidth="1"/>
    <col min="15106" max="15106" width="48.75390625" style="10" customWidth="1"/>
    <col min="15107" max="15107" width="8.375" style="10" customWidth="1"/>
    <col min="15108" max="15108" width="17.75390625" style="10" customWidth="1"/>
    <col min="15109" max="15109" width="17.25390625" style="10" customWidth="1"/>
    <col min="15110" max="15360" width="8.75390625" style="10" customWidth="1"/>
    <col min="15361" max="15361" width="30.25390625" style="10" customWidth="1"/>
    <col min="15362" max="15362" width="48.75390625" style="10" customWidth="1"/>
    <col min="15363" max="15363" width="8.375" style="10" customWidth="1"/>
    <col min="15364" max="15364" width="17.75390625" style="10" customWidth="1"/>
    <col min="15365" max="15365" width="17.25390625" style="10" customWidth="1"/>
    <col min="15366" max="15616" width="8.75390625" style="10" customWidth="1"/>
    <col min="15617" max="15617" width="30.25390625" style="10" customWidth="1"/>
    <col min="15618" max="15618" width="48.75390625" style="10" customWidth="1"/>
    <col min="15619" max="15619" width="8.375" style="10" customWidth="1"/>
    <col min="15620" max="15620" width="17.75390625" style="10" customWidth="1"/>
    <col min="15621" max="15621" width="17.25390625" style="10" customWidth="1"/>
    <col min="15622" max="15872" width="8.75390625" style="10" customWidth="1"/>
    <col min="15873" max="15873" width="30.25390625" style="10" customWidth="1"/>
    <col min="15874" max="15874" width="48.75390625" style="10" customWidth="1"/>
    <col min="15875" max="15875" width="8.375" style="10" customWidth="1"/>
    <col min="15876" max="15876" width="17.75390625" style="10" customWidth="1"/>
    <col min="15877" max="15877" width="17.25390625" style="10" customWidth="1"/>
    <col min="15878" max="16128" width="8.75390625" style="10" customWidth="1"/>
    <col min="16129" max="16129" width="30.25390625" style="10" customWidth="1"/>
    <col min="16130" max="16130" width="48.75390625" style="10" customWidth="1"/>
    <col min="16131" max="16131" width="8.375" style="10" customWidth="1"/>
    <col min="16132" max="16132" width="17.75390625" style="10" customWidth="1"/>
    <col min="16133" max="16133" width="17.25390625" style="10" customWidth="1"/>
    <col min="16134" max="16384" width="8.75390625" style="10" customWidth="1"/>
  </cols>
  <sheetData>
    <row r="1" spans="1:5" ht="15.75">
      <c r="A1" s="11" t="s">
        <v>59</v>
      </c>
      <c r="C1" s="10"/>
      <c r="D1" s="34"/>
      <c r="E1" s="34"/>
    </row>
    <row r="2" spans="3:5" ht="12.75">
      <c r="C2" s="10"/>
      <c r="D2" s="34"/>
      <c r="E2" s="34"/>
    </row>
    <row r="3" spans="1:5" ht="26.25" customHeight="1">
      <c r="A3" s="152" t="s">
        <v>67</v>
      </c>
      <c r="B3" s="152"/>
      <c r="C3" s="152"/>
      <c r="D3" s="16"/>
      <c r="E3" s="1"/>
    </row>
    <row r="4" spans="1:5" ht="15.75">
      <c r="A4" s="11"/>
      <c r="B4" s="33"/>
      <c r="C4" s="10"/>
      <c r="D4" s="34"/>
      <c r="E4" s="34"/>
    </row>
    <row r="5" ht="13.5" thickBot="1">
      <c r="C5" s="10"/>
    </row>
    <row r="6" spans="1:3" ht="12.75">
      <c r="A6" s="93" t="s">
        <v>8</v>
      </c>
      <c r="B6" s="93" t="s">
        <v>36</v>
      </c>
      <c r="C6" s="94" t="s">
        <v>23</v>
      </c>
    </row>
    <row r="7" spans="1:3" ht="13.5" thickBot="1">
      <c r="A7" s="95"/>
      <c r="B7" s="95" t="s">
        <v>37</v>
      </c>
      <c r="C7" s="106" t="s">
        <v>64</v>
      </c>
    </row>
    <row r="8" spans="1:3" ht="12.75">
      <c r="A8" s="30" t="s">
        <v>32</v>
      </c>
      <c r="B8" s="35" t="s">
        <v>34</v>
      </c>
      <c r="C8" s="142">
        <f>'výkaz výměr L pole'!G19+'výkaz výměr L pole'!G28</f>
        <v>0</v>
      </c>
    </row>
    <row r="9" spans="1:3" ht="12.75">
      <c r="A9" s="25"/>
      <c r="B9" s="141" t="s">
        <v>65</v>
      </c>
      <c r="C9" s="143">
        <f>'výkaz výměr L pole'!G31</f>
        <v>0</v>
      </c>
    </row>
    <row r="10" spans="1:3" ht="12.75">
      <c r="A10" s="25"/>
      <c r="B10" s="141" t="s">
        <v>90</v>
      </c>
      <c r="C10" s="143">
        <f>'výkaz výměr L pole'!G40</f>
        <v>0</v>
      </c>
    </row>
    <row r="11" spans="1:3" ht="13.5" thickBot="1">
      <c r="A11" s="25" t="s">
        <v>33</v>
      </c>
      <c r="B11" s="60" t="s">
        <v>35</v>
      </c>
      <c r="C11" s="143">
        <f>'výkaz výměr L pole'!G51</f>
        <v>0</v>
      </c>
    </row>
    <row r="12" spans="1:4" ht="33" customHeight="1" thickBot="1">
      <c r="A12" s="63" t="s">
        <v>3</v>
      </c>
      <c r="B12" s="64"/>
      <c r="C12" s="118">
        <f>SUM(C8:C11)</f>
        <v>0</v>
      </c>
      <c r="D12" s="34"/>
    </row>
    <row r="13" spans="1:4" ht="15">
      <c r="A13" s="36"/>
      <c r="C13" s="126"/>
      <c r="D13" s="34"/>
    </row>
    <row r="14" spans="1:4" ht="15">
      <c r="A14" s="37" t="s">
        <v>28</v>
      </c>
      <c r="C14" s="126"/>
      <c r="D14" s="34"/>
    </row>
    <row r="15" spans="1:4" ht="15.75" thickBot="1">
      <c r="A15" s="36"/>
      <c r="C15" s="126"/>
      <c r="D15" s="34"/>
    </row>
    <row r="16" spans="1:4" ht="21" thickBot="1">
      <c r="A16" s="61" t="s">
        <v>15</v>
      </c>
      <c r="B16" s="62">
        <v>0.21</v>
      </c>
      <c r="C16" s="127">
        <f>B16*C12</f>
        <v>0</v>
      </c>
      <c r="D16" s="34"/>
    </row>
    <row r="17" spans="1:4" ht="21" thickBot="1">
      <c r="A17" s="91" t="s">
        <v>12</v>
      </c>
      <c r="B17" s="92"/>
      <c r="C17" s="128">
        <f>C12+C16</f>
        <v>0</v>
      </c>
      <c r="D17" s="34"/>
    </row>
    <row r="18" ht="12.75">
      <c r="D18" s="34"/>
    </row>
    <row r="19" ht="12.75">
      <c r="D19" s="34"/>
    </row>
    <row r="20" ht="12.75">
      <c r="D20" s="34"/>
    </row>
    <row r="21" ht="12.75">
      <c r="D21" s="34"/>
    </row>
    <row r="22" ht="12.75">
      <c r="D22" s="34"/>
    </row>
    <row r="23" ht="12.75">
      <c r="D23" s="34"/>
    </row>
    <row r="24" ht="12.75">
      <c r="D24" s="34"/>
    </row>
    <row r="25" ht="12.75">
      <c r="D25" s="34"/>
    </row>
    <row r="26" ht="12.75">
      <c r="D26" s="34"/>
    </row>
    <row r="27" ht="12.75">
      <c r="D27" s="34"/>
    </row>
    <row r="28" ht="12.75">
      <c r="D28" s="34"/>
    </row>
    <row r="29" ht="12.75">
      <c r="D29" s="34"/>
    </row>
    <row r="30" ht="12.75">
      <c r="D30" s="34"/>
    </row>
    <row r="31" ht="12.75">
      <c r="D31" s="34"/>
    </row>
    <row r="32" ht="12.75">
      <c r="D32" s="34"/>
    </row>
    <row r="33" ht="12.75">
      <c r="D33" s="34"/>
    </row>
    <row r="34" ht="12.75">
      <c r="D34" s="34"/>
    </row>
    <row r="35" ht="12.75">
      <c r="D35" s="34"/>
    </row>
    <row r="36" ht="12.75"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 customHeight="1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 customHeight="1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 customHeight="1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 customHeight="1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5" customHeight="1">
      <c r="D113" s="34"/>
    </row>
    <row r="114" ht="15" customHeight="1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</sheetData>
  <mergeCells count="1">
    <mergeCell ref="A3:C3"/>
  </mergeCells>
  <printOptions/>
  <pageMargins left="0.7874015748031497" right="0.3937007874015748" top="0.5905511811023623" bottom="0.5905511811023623" header="0.5118110236220472" footer="0.5118110236220472"/>
  <pageSetup fitToHeight="3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showZeros="0" tabSelected="1" zoomScaleSheetLayoutView="100" workbookViewId="0" topLeftCell="A1">
      <pane ySplit="8" topLeftCell="A9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21.75390625" style="19" customWidth="1"/>
    <col min="2" max="2" width="7.75390625" style="19" customWidth="1"/>
    <col min="3" max="3" width="60.75390625" style="16" customWidth="1"/>
    <col min="4" max="5" width="12.75390625" style="1" customWidth="1"/>
    <col min="6" max="6" width="12.75390625" style="0" customWidth="1"/>
    <col min="7" max="7" width="19.25390625" style="0" customWidth="1"/>
  </cols>
  <sheetData>
    <row r="2" spans="1:6" ht="26.25">
      <c r="A2" s="3" t="s">
        <v>72</v>
      </c>
      <c r="B2" s="13"/>
      <c r="F2" s="17"/>
    </row>
    <row r="3" spans="1:2" ht="20.25" customHeight="1">
      <c r="A3" s="65" t="s">
        <v>32</v>
      </c>
      <c r="B3" s="18"/>
    </row>
    <row r="4" spans="1:2" ht="15.75">
      <c r="A4" s="11" t="s">
        <v>60</v>
      </c>
      <c r="B4" s="18"/>
    </row>
    <row r="5" ht="13.5" thickBot="1"/>
    <row r="6" spans="1:7" ht="12.75">
      <c r="A6" s="96" t="s">
        <v>8</v>
      </c>
      <c r="B6" s="97" t="s">
        <v>13</v>
      </c>
      <c r="C6" s="98" t="s">
        <v>9</v>
      </c>
      <c r="D6" s="97" t="s">
        <v>19</v>
      </c>
      <c r="E6" s="113" t="s">
        <v>4</v>
      </c>
      <c r="F6" s="102" t="s">
        <v>62</v>
      </c>
      <c r="G6" s="102" t="s">
        <v>10</v>
      </c>
    </row>
    <row r="7" spans="1:7" ht="12.75" customHeight="1">
      <c r="A7" s="99"/>
      <c r="B7" s="100" t="s">
        <v>14</v>
      </c>
      <c r="C7" s="101"/>
      <c r="D7" s="100" t="s">
        <v>20</v>
      </c>
      <c r="E7" s="114"/>
      <c r="F7" s="100" t="s">
        <v>63</v>
      </c>
      <c r="G7" s="106"/>
    </row>
    <row r="8" spans="1:7" ht="13.5" thickBot="1">
      <c r="A8" s="103"/>
      <c r="B8" s="104"/>
      <c r="C8" s="105"/>
      <c r="D8" s="104"/>
      <c r="E8" s="115"/>
      <c r="F8" s="106" t="s">
        <v>64</v>
      </c>
      <c r="G8" s="106" t="s">
        <v>64</v>
      </c>
    </row>
    <row r="9" spans="1:7" ht="12.75">
      <c r="A9" s="130" t="s">
        <v>34</v>
      </c>
      <c r="B9" s="79"/>
      <c r="C9" s="70" t="s">
        <v>5</v>
      </c>
      <c r="D9" s="71"/>
      <c r="E9" s="72"/>
      <c r="F9" s="73"/>
      <c r="G9" s="74"/>
    </row>
    <row r="10" spans="1:7" ht="12.75">
      <c r="A10" s="20"/>
      <c r="B10" s="75"/>
      <c r="C10" s="67" t="s">
        <v>6</v>
      </c>
      <c r="D10" s="14"/>
      <c r="E10" s="68"/>
      <c r="F10" s="69"/>
      <c r="G10" s="26"/>
    </row>
    <row r="11" spans="1:7" ht="25.5">
      <c r="A11" s="20"/>
      <c r="B11" s="57" t="s">
        <v>38</v>
      </c>
      <c r="C11" s="40" t="s">
        <v>76</v>
      </c>
      <c r="D11" s="21" t="s">
        <v>21</v>
      </c>
      <c r="E11" s="21">
        <v>108</v>
      </c>
      <c r="F11" s="112"/>
      <c r="G11" s="27">
        <f>E11*F11</f>
        <v>0</v>
      </c>
    </row>
    <row r="12" spans="1:7" ht="12.75">
      <c r="A12" s="20"/>
      <c r="B12" s="57" t="s">
        <v>39</v>
      </c>
      <c r="C12" s="40" t="s">
        <v>69</v>
      </c>
      <c r="D12" s="21" t="s">
        <v>21</v>
      </c>
      <c r="E12" s="21">
        <v>48</v>
      </c>
      <c r="F12" s="112"/>
      <c r="G12" s="27">
        <f>E12*F12</f>
        <v>0</v>
      </c>
    </row>
    <row r="13" spans="1:7" ht="12.75">
      <c r="A13" s="20"/>
      <c r="B13" s="57" t="s">
        <v>68</v>
      </c>
      <c r="C13" s="40" t="s">
        <v>70</v>
      </c>
      <c r="D13" s="21" t="s">
        <v>21</v>
      </c>
      <c r="E13" s="21">
        <v>48</v>
      </c>
      <c r="F13" s="112"/>
      <c r="G13" s="27">
        <f>E13*F13</f>
        <v>0</v>
      </c>
    </row>
    <row r="14" spans="1:7" ht="12.75">
      <c r="A14" s="20"/>
      <c r="B14" s="76"/>
      <c r="C14" s="41" t="s">
        <v>11</v>
      </c>
      <c r="D14" s="4"/>
      <c r="E14" s="4"/>
      <c r="F14" s="15"/>
      <c r="G14" s="28"/>
    </row>
    <row r="15" spans="1:7" ht="38.25">
      <c r="A15" s="20"/>
      <c r="B15" s="57" t="s">
        <v>71</v>
      </c>
      <c r="C15" s="40" t="s">
        <v>77</v>
      </c>
      <c r="D15" s="21" t="s">
        <v>21</v>
      </c>
      <c r="E15" s="21">
        <v>96</v>
      </c>
      <c r="F15" s="112"/>
      <c r="G15" s="27">
        <f aca="true" t="shared" si="0" ref="G15">E15*F15</f>
        <v>0</v>
      </c>
    </row>
    <row r="16" spans="1:7" ht="25.5">
      <c r="A16" s="20"/>
      <c r="B16" s="76" t="s">
        <v>74</v>
      </c>
      <c r="C16" s="40" t="s">
        <v>78</v>
      </c>
      <c r="D16" s="21" t="s">
        <v>21</v>
      </c>
      <c r="E16" s="21">
        <v>108</v>
      </c>
      <c r="F16" s="112"/>
      <c r="G16" s="27">
        <f aca="true" t="shared" si="1" ref="G16:G18">E16*F16</f>
        <v>0</v>
      </c>
    </row>
    <row r="17" spans="1:7" ht="25.5">
      <c r="A17" s="20"/>
      <c r="B17" s="76" t="s">
        <v>40</v>
      </c>
      <c r="C17" s="40" t="s">
        <v>102</v>
      </c>
      <c r="D17" s="21" t="s">
        <v>21</v>
      </c>
      <c r="E17" s="21">
        <v>48</v>
      </c>
      <c r="F17" s="112"/>
      <c r="G17" s="27">
        <f t="shared" si="1"/>
        <v>0</v>
      </c>
    </row>
    <row r="18" spans="1:7" ht="26.25" thickBot="1">
      <c r="A18" s="20"/>
      <c r="B18" s="76" t="s">
        <v>75</v>
      </c>
      <c r="C18" s="40" t="s">
        <v>103</v>
      </c>
      <c r="D18" s="21" t="s">
        <v>21</v>
      </c>
      <c r="E18" s="21">
        <v>48</v>
      </c>
      <c r="F18" s="112"/>
      <c r="G18" s="27">
        <f t="shared" si="1"/>
        <v>0</v>
      </c>
    </row>
    <row r="19" spans="1:7" ht="13.5" thickBot="1">
      <c r="A19" s="20"/>
      <c r="B19" s="78"/>
      <c r="C19" s="55" t="s">
        <v>2</v>
      </c>
      <c r="D19" s="9"/>
      <c r="E19" s="5"/>
      <c r="F19" s="2"/>
      <c r="G19" s="29">
        <f>SUM(G11:G18)</f>
        <v>0</v>
      </c>
    </row>
    <row r="20" spans="1:7" ht="12.75">
      <c r="A20" s="20"/>
      <c r="B20" s="75"/>
      <c r="C20" s="53" t="s">
        <v>7</v>
      </c>
      <c r="D20" s="14"/>
      <c r="E20" s="45"/>
      <c r="F20" s="54"/>
      <c r="G20" s="28"/>
    </row>
    <row r="21" spans="1:7" ht="12.75">
      <c r="A21" s="20"/>
      <c r="B21" s="57" t="s">
        <v>79</v>
      </c>
      <c r="C21" s="42" t="s">
        <v>73</v>
      </c>
      <c r="D21" s="12" t="s">
        <v>24</v>
      </c>
      <c r="E21" s="12">
        <v>55</v>
      </c>
      <c r="F21" s="112"/>
      <c r="G21" s="27">
        <f>E21*F21</f>
        <v>0</v>
      </c>
    </row>
    <row r="22" spans="1:7" ht="12.75">
      <c r="A22" s="20"/>
      <c r="B22" s="77" t="s">
        <v>80</v>
      </c>
      <c r="C22" s="132" t="s">
        <v>81</v>
      </c>
      <c r="D22" s="133" t="s">
        <v>66</v>
      </c>
      <c r="E22" s="134">
        <v>50</v>
      </c>
      <c r="F22" s="112"/>
      <c r="G22" s="27">
        <f aca="true" t="shared" si="2" ref="G22:G27">E22*F22</f>
        <v>0</v>
      </c>
    </row>
    <row r="23" spans="1:7" ht="12.75">
      <c r="A23" s="20"/>
      <c r="B23" s="77" t="s">
        <v>41</v>
      </c>
      <c r="C23" s="132" t="s">
        <v>84</v>
      </c>
      <c r="D23" s="135" t="s">
        <v>66</v>
      </c>
      <c r="E23" s="47">
        <v>162</v>
      </c>
      <c r="F23" s="112"/>
      <c r="G23" s="27">
        <f t="shared" si="2"/>
        <v>0</v>
      </c>
    </row>
    <row r="24" spans="1:7" ht="12.75">
      <c r="A24" s="20"/>
      <c r="B24" s="77" t="s">
        <v>42</v>
      </c>
      <c r="C24" s="132" t="s">
        <v>82</v>
      </c>
      <c r="D24" s="135" t="s">
        <v>66</v>
      </c>
      <c r="E24" s="47">
        <v>70</v>
      </c>
      <c r="F24" s="112"/>
      <c r="G24" s="27">
        <f t="shared" si="2"/>
        <v>0</v>
      </c>
    </row>
    <row r="25" spans="1:7" ht="12.75">
      <c r="A25" s="20"/>
      <c r="B25" s="77" t="s">
        <v>43</v>
      </c>
      <c r="C25" s="132" t="s">
        <v>83</v>
      </c>
      <c r="D25" s="135" t="s">
        <v>66</v>
      </c>
      <c r="E25" s="47">
        <v>378</v>
      </c>
      <c r="F25" s="112"/>
      <c r="G25" s="27">
        <f t="shared" si="2"/>
        <v>0</v>
      </c>
    </row>
    <row r="26" spans="1:7" ht="25.5">
      <c r="A26" s="20"/>
      <c r="B26" s="77" t="s">
        <v>44</v>
      </c>
      <c r="C26" s="132" t="s">
        <v>85</v>
      </c>
      <c r="D26" s="135" t="s">
        <v>66</v>
      </c>
      <c r="E26" s="47">
        <v>100</v>
      </c>
      <c r="F26" s="112"/>
      <c r="G26" s="27">
        <f t="shared" si="2"/>
        <v>0</v>
      </c>
    </row>
    <row r="27" spans="1:7" ht="26.25" thickBot="1">
      <c r="A27" s="20"/>
      <c r="B27" s="77" t="s">
        <v>45</v>
      </c>
      <c r="C27" s="132" t="s">
        <v>86</v>
      </c>
      <c r="D27" s="135" t="s">
        <v>66</v>
      </c>
      <c r="E27" s="47">
        <v>100</v>
      </c>
      <c r="F27" s="112"/>
      <c r="G27" s="27">
        <f t="shared" si="2"/>
        <v>0</v>
      </c>
    </row>
    <row r="28" spans="1:7" ht="13.5" thickBot="1">
      <c r="A28" s="117"/>
      <c r="B28" s="78"/>
      <c r="C28" s="55" t="s">
        <v>2</v>
      </c>
      <c r="D28" s="56"/>
      <c r="E28" s="9"/>
      <c r="F28" s="119"/>
      <c r="G28" s="29">
        <f>SUM(G21:G27)</f>
        <v>0</v>
      </c>
    </row>
    <row r="29" spans="1:7" ht="14.25">
      <c r="A29" s="116" t="s">
        <v>65</v>
      </c>
      <c r="B29" s="57" t="s">
        <v>46</v>
      </c>
      <c r="C29" s="136" t="s">
        <v>87</v>
      </c>
      <c r="D29" s="137" t="s">
        <v>88</v>
      </c>
      <c r="E29" s="123">
        <v>14</v>
      </c>
      <c r="F29" s="112"/>
      <c r="G29" s="27">
        <f aca="true" t="shared" si="3" ref="G29">E29*F29</f>
        <v>0</v>
      </c>
    </row>
    <row r="30" spans="1:7" ht="15" thickBot="1">
      <c r="A30" s="20"/>
      <c r="B30" s="57" t="s">
        <v>47</v>
      </c>
      <c r="C30" s="138" t="s">
        <v>89</v>
      </c>
      <c r="D30" s="137" t="s">
        <v>88</v>
      </c>
      <c r="E30" s="123">
        <v>14</v>
      </c>
      <c r="F30" s="112"/>
      <c r="G30" s="27">
        <f aca="true" t="shared" si="4" ref="G30">E30*F30</f>
        <v>0</v>
      </c>
    </row>
    <row r="31" spans="1:7" ht="13.5" thickBot="1">
      <c r="A31" s="117"/>
      <c r="B31" s="78"/>
      <c r="C31" s="55" t="s">
        <v>2</v>
      </c>
      <c r="D31" s="9"/>
      <c r="E31" s="5"/>
      <c r="F31" s="2"/>
      <c r="G31" s="29">
        <f>SUM(G29:G30)</f>
        <v>0</v>
      </c>
    </row>
    <row r="32" spans="1:7" ht="12.75">
      <c r="A32" s="116" t="s">
        <v>90</v>
      </c>
      <c r="B32" s="75"/>
      <c r="C32" s="48" t="s">
        <v>31</v>
      </c>
      <c r="D32" s="49"/>
      <c r="E32" s="50"/>
      <c r="F32" s="51"/>
      <c r="G32" s="58"/>
    </row>
    <row r="33" spans="1:8" ht="38.25">
      <c r="A33" s="20"/>
      <c r="B33" s="57" t="s">
        <v>48</v>
      </c>
      <c r="C33" s="40" t="s">
        <v>104</v>
      </c>
      <c r="D33" s="21" t="s">
        <v>22</v>
      </c>
      <c r="E33" s="12">
        <v>1</v>
      </c>
      <c r="F33" s="66" t="s">
        <v>57</v>
      </c>
      <c r="G33" s="59"/>
      <c r="H33" s="39"/>
    </row>
    <row r="34" spans="1:8" ht="38.25">
      <c r="A34" s="20"/>
      <c r="B34" s="57" t="s">
        <v>49</v>
      </c>
      <c r="C34" s="40" t="s">
        <v>105</v>
      </c>
      <c r="D34" s="21" t="s">
        <v>22</v>
      </c>
      <c r="E34" s="12">
        <v>1</v>
      </c>
      <c r="F34" s="66" t="s">
        <v>57</v>
      </c>
      <c r="G34" s="59"/>
      <c r="H34" s="39"/>
    </row>
    <row r="35" spans="1:7" ht="12.75">
      <c r="A35" s="20"/>
      <c r="B35" s="85"/>
      <c r="C35" s="43" t="s">
        <v>29</v>
      </c>
      <c r="D35" s="46"/>
      <c r="E35" s="86"/>
      <c r="F35" s="87"/>
      <c r="G35" s="88"/>
    </row>
    <row r="36" spans="1:7" ht="39" customHeight="1">
      <c r="A36" s="20"/>
      <c r="B36" s="75"/>
      <c r="C36" s="44" t="s">
        <v>98</v>
      </c>
      <c r="D36" s="4"/>
      <c r="E36" s="6"/>
      <c r="F36" s="129"/>
      <c r="G36" s="26"/>
    </row>
    <row r="37" spans="1:7" ht="25.5">
      <c r="A37" s="20"/>
      <c r="B37" s="80" t="s">
        <v>50</v>
      </c>
      <c r="C37" s="144" t="s">
        <v>97</v>
      </c>
      <c r="D37" s="145" t="s">
        <v>21</v>
      </c>
      <c r="E37" s="21">
        <v>48</v>
      </c>
      <c r="F37" s="112"/>
      <c r="G37" s="59">
        <f aca="true" t="shared" si="5" ref="G37">E37*F37</f>
        <v>0</v>
      </c>
    </row>
    <row r="38" spans="1:7" ht="12.75">
      <c r="A38" s="20"/>
      <c r="B38" s="80" t="s">
        <v>51</v>
      </c>
      <c r="C38" s="42" t="s">
        <v>91</v>
      </c>
      <c r="D38" s="21" t="s">
        <v>21</v>
      </c>
      <c r="E38" s="21">
        <v>16</v>
      </c>
      <c r="F38" s="112"/>
      <c r="G38" s="27">
        <f>E38*F38</f>
        <v>0</v>
      </c>
    </row>
    <row r="39" spans="1:7" ht="13.5" thickBot="1">
      <c r="A39" s="20"/>
      <c r="B39" s="81" t="s">
        <v>52</v>
      </c>
      <c r="C39" s="40" t="s">
        <v>92</v>
      </c>
      <c r="D39" s="52" t="s">
        <v>22</v>
      </c>
      <c r="E39" s="47">
        <v>1</v>
      </c>
      <c r="F39" s="112"/>
      <c r="G39" s="27">
        <f>E39*F39</f>
        <v>0</v>
      </c>
    </row>
    <row r="40" spans="1:7" ht="13.5" thickBot="1">
      <c r="A40" s="117"/>
      <c r="B40" s="78"/>
      <c r="C40" s="55" t="s">
        <v>2</v>
      </c>
      <c r="D40" s="9"/>
      <c r="E40" s="5"/>
      <c r="F40" s="2"/>
      <c r="G40" s="29">
        <f>SUM(G36:G39)</f>
        <v>0</v>
      </c>
    </row>
    <row r="41" spans="1:7" ht="12.75">
      <c r="A41" s="116" t="s">
        <v>35</v>
      </c>
      <c r="B41" s="79"/>
      <c r="C41" s="146" t="s">
        <v>16</v>
      </c>
      <c r="D41" s="90"/>
      <c r="E41" s="82"/>
      <c r="F41" s="83"/>
      <c r="G41" s="84"/>
    </row>
    <row r="42" spans="1:7" ht="12.75">
      <c r="A42" s="20"/>
      <c r="B42" s="75"/>
      <c r="C42" s="147" t="s">
        <v>30</v>
      </c>
      <c r="D42" s="14"/>
      <c r="E42" s="68"/>
      <c r="F42" s="69"/>
      <c r="G42" s="26"/>
    </row>
    <row r="43" spans="1:7" ht="25.5">
      <c r="A43" s="20"/>
      <c r="B43" s="80" t="s">
        <v>53</v>
      </c>
      <c r="C43" s="148" t="s">
        <v>58</v>
      </c>
      <c r="D43" s="124" t="s">
        <v>22</v>
      </c>
      <c r="E43" s="123">
        <v>1</v>
      </c>
      <c r="F43" s="66" t="s">
        <v>57</v>
      </c>
      <c r="G43" s="26"/>
    </row>
    <row r="44" spans="1:7" ht="40.5" customHeight="1">
      <c r="A44" s="20"/>
      <c r="B44" s="75" t="s">
        <v>54</v>
      </c>
      <c r="C44" s="149" t="s">
        <v>100</v>
      </c>
      <c r="D44" s="4" t="s">
        <v>22</v>
      </c>
      <c r="E44" s="32">
        <v>1</v>
      </c>
      <c r="F44" s="131"/>
      <c r="G44" s="27">
        <f aca="true" t="shared" si="6" ref="G44:G48">E44*F44</f>
        <v>0</v>
      </c>
    </row>
    <row r="45" spans="1:7" ht="28.5" customHeight="1">
      <c r="A45" s="20"/>
      <c r="B45" s="80" t="s">
        <v>55</v>
      </c>
      <c r="C45" s="149" t="s">
        <v>99</v>
      </c>
      <c r="D45" s="4" t="s">
        <v>22</v>
      </c>
      <c r="E45" s="32">
        <v>1</v>
      </c>
      <c r="F45" s="131"/>
      <c r="G45" s="27">
        <f t="shared" si="6"/>
        <v>0</v>
      </c>
    </row>
    <row r="46" spans="1:7" ht="15" customHeight="1">
      <c r="A46" s="20"/>
      <c r="B46" s="80" t="s">
        <v>56</v>
      </c>
      <c r="C46" s="139" t="s">
        <v>101</v>
      </c>
      <c r="D46" s="124" t="s">
        <v>22</v>
      </c>
      <c r="E46" s="123">
        <v>1</v>
      </c>
      <c r="F46" s="112"/>
      <c r="G46" s="27">
        <f t="shared" si="6"/>
        <v>0</v>
      </c>
    </row>
    <row r="47" spans="1:7" ht="15" customHeight="1">
      <c r="A47" s="20"/>
      <c r="B47" s="57" t="s">
        <v>106</v>
      </c>
      <c r="C47" s="151" t="s">
        <v>107</v>
      </c>
      <c r="D47" s="133" t="s">
        <v>21</v>
      </c>
      <c r="E47" s="137">
        <v>200</v>
      </c>
      <c r="F47" s="112"/>
      <c r="G47" s="27">
        <f>E47*F47</f>
        <v>0</v>
      </c>
    </row>
    <row r="48" spans="1:7" ht="14.25" customHeight="1">
      <c r="A48" s="20"/>
      <c r="B48" s="57" t="s">
        <v>94</v>
      </c>
      <c r="C48" s="140" t="s">
        <v>93</v>
      </c>
      <c r="D48" s="124" t="s">
        <v>22</v>
      </c>
      <c r="E48" s="123">
        <v>1</v>
      </c>
      <c r="F48" s="112"/>
      <c r="G48" s="27">
        <f t="shared" si="6"/>
        <v>0</v>
      </c>
    </row>
    <row r="49" spans="1:7" ht="12.75">
      <c r="A49" s="20"/>
      <c r="B49" s="77" t="s">
        <v>95</v>
      </c>
      <c r="C49" s="40" t="s">
        <v>17</v>
      </c>
      <c r="D49" s="123" t="s">
        <v>22</v>
      </c>
      <c r="E49" s="123">
        <v>1</v>
      </c>
      <c r="F49" s="112"/>
      <c r="G49" s="27">
        <f aca="true" t="shared" si="7" ref="G49:G50">E49*F49</f>
        <v>0</v>
      </c>
    </row>
    <row r="50" spans="1:7" ht="26.25" thickBot="1">
      <c r="A50" s="20"/>
      <c r="B50" s="150" t="s">
        <v>96</v>
      </c>
      <c r="C50" s="42" t="s">
        <v>25</v>
      </c>
      <c r="D50" s="125" t="s">
        <v>22</v>
      </c>
      <c r="E50" s="125">
        <v>1</v>
      </c>
      <c r="F50" s="112"/>
      <c r="G50" s="27">
        <f t="shared" si="7"/>
        <v>0</v>
      </c>
    </row>
    <row r="51" spans="1:7" ht="13.5" thickBot="1">
      <c r="A51" s="20"/>
      <c r="B51" s="78"/>
      <c r="C51" s="89" t="s">
        <v>2</v>
      </c>
      <c r="D51" s="9"/>
      <c r="E51" s="5"/>
      <c r="F51" s="120"/>
      <c r="G51" s="29">
        <f>SUM(G44:G50)</f>
        <v>0</v>
      </c>
    </row>
    <row r="52" spans="1:7" ht="12.75">
      <c r="A52" s="22"/>
      <c r="B52" s="22"/>
      <c r="C52" s="23"/>
      <c r="D52" s="24"/>
      <c r="E52" s="7"/>
      <c r="F52" s="121"/>
      <c r="G52" s="121"/>
    </row>
    <row r="53" spans="1:7" ht="21" thickBot="1">
      <c r="A53" s="107" t="s">
        <v>3</v>
      </c>
      <c r="B53" s="107"/>
      <c r="C53" s="110"/>
      <c r="D53" s="108"/>
      <c r="E53" s="108"/>
      <c r="F53" s="122"/>
      <c r="G53" s="109">
        <f>G31+G51+G40+G19+G28</f>
        <v>0</v>
      </c>
    </row>
    <row r="54" spans="1:7" ht="12.75">
      <c r="A54" s="22"/>
      <c r="B54" s="22"/>
      <c r="C54" s="23"/>
      <c r="D54" s="24"/>
      <c r="E54" s="7"/>
      <c r="F54" s="8"/>
      <c r="G54" s="8"/>
    </row>
    <row r="55" spans="1:7" ht="12.75">
      <c r="A55" s="19" t="s">
        <v>0</v>
      </c>
      <c r="C55" s="23"/>
      <c r="D55" s="24"/>
      <c r="E55" s="7"/>
      <c r="F55" s="8"/>
      <c r="G55" s="8"/>
    </row>
    <row r="56" spans="1:7" ht="12.75">
      <c r="A56" s="19" t="s">
        <v>1</v>
      </c>
      <c r="C56" s="23"/>
      <c r="D56" s="24"/>
      <c r="E56" s="7"/>
      <c r="F56" s="8"/>
      <c r="G56" s="8"/>
    </row>
    <row r="57" spans="1:7" ht="12.75">
      <c r="A57" s="31" t="s">
        <v>26</v>
      </c>
      <c r="B57" s="31"/>
      <c r="C57" s="23"/>
      <c r="D57" s="24"/>
      <c r="E57" s="7"/>
      <c r="F57" s="8"/>
      <c r="G57" s="8"/>
    </row>
    <row r="58" spans="1:7" ht="12.75">
      <c r="A58" s="31" t="s">
        <v>27</v>
      </c>
      <c r="B58" s="31"/>
      <c r="C58" s="23"/>
      <c r="D58" s="24"/>
      <c r="E58" s="7"/>
      <c r="F58" s="8"/>
      <c r="G58" s="8"/>
    </row>
    <row r="59" ht="12.75">
      <c r="A59" s="19" t="s">
        <v>18</v>
      </c>
    </row>
    <row r="61" spans="1:2" ht="12.75">
      <c r="A61" s="111"/>
      <c r="B61" s="19" t="s">
        <v>61</v>
      </c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</sheetData>
  <sheetProtection algorithmName="SHA-512" hashValue="9yPqXfzqGIueHYJGXOYzXa7ufSnQi0rIB8NdnqWpJ7PIN+KWQrpdB5Of5UJ8qhfh/PNd+Efld903U04wue4kPA==" saltValue="H2XGQnh4wYd29144CxaRdg==" spinCount="100000" sheet="1" objects="1" scenarios="1"/>
  <printOptions/>
  <pageMargins left="0.5905511811023623" right="0.3937007874015748" top="0.5905511811023623" bottom="0.7874015748031497" header="0.5118110236220472" footer="0.5118110236220472"/>
  <pageSetup fitToHeight="1" fitToWidth="1" horizontalDpi="300" verticalDpi="300" orientation="portrait" paperSize="9" scale="56" r:id="rId1"/>
  <headerFooter alignWithMargins="0">
    <oddFooter>&amp;R&amp;P</oddFooter>
  </headerFooter>
  <ignoredErrors>
    <ignoredError sqref="B19:B20 B28 B40:B42 B35: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Drahozal</dc:creator>
  <cp:keywords/>
  <dc:description/>
  <cp:lastModifiedBy>Ing. Lukáš Drahozal</cp:lastModifiedBy>
  <cp:lastPrinted>2023-10-10T06:30:04Z</cp:lastPrinted>
  <dcterms:created xsi:type="dcterms:W3CDTF">2003-06-02T11:27:28Z</dcterms:created>
  <dcterms:modified xsi:type="dcterms:W3CDTF">2024-06-05T07:07:24Z</dcterms:modified>
  <cp:category/>
  <cp:version/>
  <cp:contentType/>
  <cp:contentStatus/>
</cp:coreProperties>
</file>