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filterPrivacy="1" defaultThemeVersion="166925"/>
  <bookViews>
    <workbookView xWindow="65416" yWindow="65416" windowWidth="29040" windowHeight="17640" tabRatio="936" activeTab="1"/>
  </bookViews>
  <sheets>
    <sheet name="Role" sheetId="8" r:id="rId1"/>
    <sheet name="Smluvní cena po službách" sheetId="1" r:id="rId2"/>
    <sheet name="AGBESB-001" sheetId="2" r:id="rId3"/>
    <sheet name="AGBESB-002" sheetId="29" r:id="rId4"/>
    <sheet name="AGBESB-003" sheetId="30" r:id="rId5"/>
    <sheet name="AGBESB-004" sheetId="33" r:id="rId6"/>
    <sheet name="AGBXFW-002" sheetId="31" r:id="rId7"/>
    <sheet name="AGBHW-001" sheetId="34" r:id="rId8"/>
    <sheet name="AGBKM-001" sheetId="35" r:id="rId9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<sst xmlns="http://schemas.openxmlformats.org/spreadsheetml/2006/main" count="86" uniqueCount="41">
  <si>
    <t>Kategorie role</t>
  </si>
  <si>
    <t>Projektový manager</t>
  </si>
  <si>
    <t xml:space="preserve">Architekt SOA </t>
  </si>
  <si>
    <t xml:space="preserve">Analytik SOA </t>
  </si>
  <si>
    <t xml:space="preserve">Vývojář SOA </t>
  </si>
  <si>
    <t xml:space="preserve">Systémový specialista </t>
  </si>
  <si>
    <t xml:space="preserve">Bezpečnostní specialista </t>
  </si>
  <si>
    <t xml:space="preserve">Specialista podpory SOA a ESB </t>
  </si>
  <si>
    <t>Název položky</t>
  </si>
  <si>
    <t>AGBESB-001 – Provoz ESB AgriBus</t>
  </si>
  <si>
    <t>AGBESB-002 – Provoz Historického archivu AgriBus</t>
  </si>
  <si>
    <t>AGBESB-003 – Zajištění provozu Portálu služeb AgriBus</t>
  </si>
  <si>
    <t>AGBESB-004 – Provoz integračních služeb</t>
  </si>
  <si>
    <t>AGBXFW-002 – Správa XML firewall prostřednictvím hardware jednotky</t>
  </si>
  <si>
    <t>AGBHW-001 – Zajištění provozuschopnosti hardware</t>
  </si>
  <si>
    <t>AGBKM-001 – Kvality manažer</t>
  </si>
  <si>
    <t>xxx</t>
  </si>
  <si>
    <t>Kategorie rolí</t>
  </si>
  <si>
    <t xml:space="preserve">Položka kategorie role (role dle odst. 17.3 smlouvy) </t>
  </si>
  <si>
    <t>Celkový počet za měsíc</t>
  </si>
  <si>
    <t>Dílčí smluvní cena za 1 MD v Kč bez DPH</t>
  </si>
  <si>
    <t>Smluvní cena za 1 měsíc v Kč bez DPH</t>
  </si>
  <si>
    <t>Alokace pro plnění služby (vyjádřena počtem MD za 1 měsíc)</t>
  </si>
  <si>
    <t>Počet jednotek po dobu 48 měsíců</t>
  </si>
  <si>
    <t>Smluvní cena za dobu 48 měsíců bez DPH</t>
  </si>
  <si>
    <t xml:space="preserve">Položka kategorie role (role dle odst. 17.3 smlouvy doplněné účastníkem) </t>
  </si>
  <si>
    <r>
      <t xml:space="preserve">Smluvní cena po službách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</si>
  <si>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t>Celková maximální cena za Služby výkonově hrazené (HR-001 + HR-002 + HR-003)</t>
  </si>
  <si>
    <t>Smluvní cena za jednotku (za jeden měsíc) bez DPH</t>
  </si>
  <si>
    <t xml:space="preserve">Celková maximální cena za Služby paušálně hrazené stálé </t>
  </si>
  <si>
    <r>
      <t xml:space="preserve">AGBESB-001 – Provoz ESB AgriBus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</si>
  <si>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AGBESB-002 – Provoz Historického archivu AgriBus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</si>
  <si>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AGBESB-003 – Zajištění provozu Portálu služeb AgriBus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</si>
  <si>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AGBESB-004 – Provoz integračních služeb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</si>
  <si>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AGBXFW-002 – Správa XML firewall prostřednictvím hardware jednotky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</si>
  <si>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AGBHW-001 – Zajištění provozuschopnosti hardware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</si>
  <si>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r>
      <t xml:space="preserve">AGBKM-001 – Kvality manažer </t>
    </r>
    <r>
      <rPr>
        <b/>
        <sz val="12"/>
        <color rgb="FFFF0000"/>
        <rFont val="Calibri"/>
        <family val="2"/>
        <scheme val="minor"/>
      </rPr>
      <t>(vyplňuje zadavatel se až po výběru dodavatele)</t>
    </r>
  </si>
  <si>
    <t>Smluvní cena za dobu 48 měsíců včetně DPH</t>
  </si>
  <si>
    <t>Výše DPH (sazba 21%)</t>
  </si>
  <si>
    <t>Celková maximální cena za poskytnutí součinnosti dle odst. 25.4 a 25.5 Smlouvy</t>
  </si>
  <si>
    <r>
      <t xml:space="preserve">Smluvní cena za jednotlivé položky kategorie role </t>
    </r>
    <r>
      <rPr>
        <b/>
        <sz val="12"/>
        <color rgb="FFFF0000"/>
        <rFont val="Calibri"/>
        <family val="2"/>
        <scheme val="minor"/>
      </rPr>
      <t>(vyplňuje zadavatel až po výběru dodavatele)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</si>
</sst>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6" borderId="3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164" fontId="0" fillId="7" borderId="1" xfId="0" applyNumberFormat="1" applyFont="1" applyFill="1" applyBorder="1" applyAlignment="1" applyProtection="1">
      <alignment horizontal="center" vertical="center"/>
      <protection locked="0"/>
    </xf>
    <xf numFmtId="49" fontId="0" fillId="7" borderId="1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7" borderId="1" xfId="0" applyNumberFormat="1" applyFont="1" applyFill="1" applyBorder="1" applyAlignment="1" applyProtection="1">
      <alignment horizontal="center" vertical="center"/>
      <protection locked="0"/>
    </xf>
    <xf numFmtId="49" fontId="0" fillId="7" borderId="1" xfId="0" applyNumberFormat="1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3" fillId="2" borderId="4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0" fillId="7" borderId="1" xfId="2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 wrapText="1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center" vertical="center" wrapText="1"/>
    </xf>
    <xf numFmtId="164" fontId="0" fillId="7" borderId="4" xfId="20" applyNumberFormat="1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/>
    </xf>
    <xf numFmtId="164" fontId="0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>
      <alignment horizontal="center" vertical="center" wrapText="1"/>
    </xf>
    <xf numFmtId="164" fontId="5" fillId="6" borderId="13" xfId="0" applyNumberFormat="1" applyFont="1" applyFill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horizontal="center" vertical="center" wrapText="1"/>
    </xf>
    <xf numFmtId="164" fontId="5" fillId="6" borderId="15" xfId="0" applyNumberFormat="1" applyFont="1" applyFill="1" applyBorder="1" applyAlignment="1">
      <alignment horizontal="center" vertical="center" wrapText="1"/>
    </xf>
    <xf numFmtId="164" fontId="5" fillId="6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76"/>
  <sheetViews>
    <sheetView zoomScale="115" zoomScaleNormal="115" workbookViewId="0" topLeftCell="A1">
      <selection activeCell="D18" sqref="D18"/>
    </sheetView>
  </sheetViews>
  <sheetFormatPr defaultColWidth="8.7109375" defaultRowHeight="15"/>
  <cols>
    <col min="1" max="1" width="38.00390625" style="0" customWidth="1"/>
    <col min="2" max="2" width="36.7109375" style="0" customWidth="1"/>
    <col min="3" max="3" width="31.140625" style="0" customWidth="1"/>
    <col min="4" max="4" width="36.28125" style="0" customWidth="1"/>
  </cols>
  <sheetData>
    <row r="2" ht="19.35" customHeight="1"/>
    <row r="3" spans="1:3" ht="30" customHeight="1">
      <c r="A3" s="54" t="s">
        <v>40</v>
      </c>
      <c r="B3" s="54"/>
      <c r="C3" s="54"/>
    </row>
    <row r="5" spans="1:3" ht="32.25" customHeight="1">
      <c r="A5" s="3" t="s">
        <v>0</v>
      </c>
      <c r="B5" s="18" t="s">
        <v>25</v>
      </c>
      <c r="C5" s="2" t="s">
        <v>20</v>
      </c>
    </row>
    <row r="6" spans="1:3" ht="15.75" customHeight="1">
      <c r="A6" s="55" t="s">
        <v>1</v>
      </c>
      <c r="B6" s="31"/>
      <c r="C6" s="26"/>
    </row>
    <row r="7" spans="1:3" ht="15.75" customHeight="1">
      <c r="A7" s="56"/>
      <c r="B7" s="31"/>
      <c r="C7" s="26"/>
    </row>
    <row r="8" spans="1:3" ht="15.75" customHeight="1">
      <c r="A8" s="56"/>
      <c r="B8" s="31"/>
      <c r="C8" s="26"/>
    </row>
    <row r="9" spans="1:3" ht="15.75" customHeight="1">
      <c r="A9" s="56"/>
      <c r="B9" s="31"/>
      <c r="C9" s="26"/>
    </row>
    <row r="10" spans="1:3" ht="15.75" customHeight="1">
      <c r="A10" s="56"/>
      <c r="B10" s="31"/>
      <c r="C10" s="26"/>
    </row>
    <row r="11" spans="1:3" ht="15.75" customHeight="1">
      <c r="A11" s="56"/>
      <c r="B11" s="31"/>
      <c r="C11" s="26"/>
    </row>
    <row r="12" spans="1:3" ht="15.75" customHeight="1">
      <c r="A12" s="56"/>
      <c r="B12" s="31"/>
      <c r="C12" s="26"/>
    </row>
    <row r="13" spans="1:3" ht="15.75" customHeight="1">
      <c r="A13" s="56"/>
      <c r="B13" s="31"/>
      <c r="C13" s="26"/>
    </row>
    <row r="14" spans="1:3" ht="15.75" customHeight="1">
      <c r="A14" s="56"/>
      <c r="B14" s="31"/>
      <c r="C14" s="26"/>
    </row>
    <row r="15" spans="1:3" ht="15.75" customHeight="1">
      <c r="A15" s="57"/>
      <c r="B15" s="31"/>
      <c r="C15" s="26"/>
    </row>
    <row r="16" spans="1:3" ht="15.75" customHeight="1">
      <c r="A16" s="55" t="s">
        <v>2</v>
      </c>
      <c r="B16" s="32"/>
      <c r="C16" s="26"/>
    </row>
    <row r="17" spans="1:3" ht="15.75" customHeight="1">
      <c r="A17" s="56"/>
      <c r="B17" s="32"/>
      <c r="C17" s="26"/>
    </row>
    <row r="18" spans="1:3" ht="15.75" customHeight="1">
      <c r="A18" s="56"/>
      <c r="B18" s="32"/>
      <c r="C18" s="26"/>
    </row>
    <row r="19" spans="1:3" ht="15.75" customHeight="1">
      <c r="A19" s="56"/>
      <c r="B19" s="32"/>
      <c r="C19" s="26"/>
    </row>
    <row r="20" spans="1:3" ht="15.75" customHeight="1">
      <c r="A20" s="56"/>
      <c r="B20" s="32"/>
      <c r="C20" s="26"/>
    </row>
    <row r="21" spans="1:3" ht="15.75" customHeight="1">
      <c r="A21" s="56"/>
      <c r="B21" s="32"/>
      <c r="C21" s="26"/>
    </row>
    <row r="22" spans="1:3" ht="15.75" customHeight="1">
      <c r="A22" s="56"/>
      <c r="B22" s="32"/>
      <c r="C22" s="26"/>
    </row>
    <row r="23" spans="1:3" ht="15.75" customHeight="1">
      <c r="A23" s="56"/>
      <c r="B23" s="32"/>
      <c r="C23" s="26"/>
    </row>
    <row r="24" spans="1:3" ht="15.75" customHeight="1">
      <c r="A24" s="56"/>
      <c r="B24" s="32"/>
      <c r="C24" s="26"/>
    </row>
    <row r="25" spans="1:3" ht="15.75" customHeight="1">
      <c r="A25" s="56"/>
      <c r="B25" s="33"/>
      <c r="C25" s="26"/>
    </row>
    <row r="26" spans="1:3" ht="15.75" customHeight="1">
      <c r="A26" s="55" t="s">
        <v>3</v>
      </c>
      <c r="B26" s="34"/>
      <c r="C26" s="26"/>
    </row>
    <row r="27" spans="1:3" ht="15.75" customHeight="1">
      <c r="A27" s="56"/>
      <c r="B27" s="34"/>
      <c r="C27" s="26"/>
    </row>
    <row r="28" spans="1:3" ht="15.75" customHeight="1">
      <c r="A28" s="56"/>
      <c r="B28" s="34"/>
      <c r="C28" s="26"/>
    </row>
    <row r="29" spans="1:3" ht="15.75" customHeight="1">
      <c r="A29" s="56"/>
      <c r="B29" s="34"/>
      <c r="C29" s="26"/>
    </row>
    <row r="30" spans="1:3" ht="15.75" customHeight="1">
      <c r="A30" s="56"/>
      <c r="B30" s="34"/>
      <c r="C30" s="26"/>
    </row>
    <row r="31" spans="1:3" ht="15.75" customHeight="1">
      <c r="A31" s="56"/>
      <c r="B31" s="34"/>
      <c r="C31" s="26"/>
    </row>
    <row r="32" spans="1:3" ht="15.75" customHeight="1">
      <c r="A32" s="56"/>
      <c r="B32" s="34"/>
      <c r="C32" s="26"/>
    </row>
    <row r="33" spans="1:3" ht="15.75" customHeight="1">
      <c r="A33" s="56"/>
      <c r="B33" s="34"/>
      <c r="C33" s="26"/>
    </row>
    <row r="34" spans="1:3" ht="15.75" customHeight="1">
      <c r="A34" s="56"/>
      <c r="B34" s="34"/>
      <c r="C34" s="26"/>
    </row>
    <row r="35" spans="1:3" ht="15.75" customHeight="1">
      <c r="A35" s="56"/>
      <c r="B35" s="34"/>
      <c r="C35" s="26"/>
    </row>
    <row r="36" spans="1:3" ht="15.75" customHeight="1">
      <c r="A36" s="55" t="s">
        <v>4</v>
      </c>
      <c r="B36" s="34"/>
      <c r="C36" s="26"/>
    </row>
    <row r="37" spans="1:3" ht="15.75" customHeight="1">
      <c r="A37" s="56"/>
      <c r="B37" s="34"/>
      <c r="C37" s="26"/>
    </row>
    <row r="38" spans="1:3" ht="15.75" customHeight="1">
      <c r="A38" s="56"/>
      <c r="B38" s="34"/>
      <c r="C38" s="26"/>
    </row>
    <row r="39" spans="1:3" ht="15.75" customHeight="1">
      <c r="A39" s="56"/>
      <c r="B39" s="34"/>
      <c r="C39" s="26"/>
    </row>
    <row r="40" spans="1:3" ht="15.75" customHeight="1">
      <c r="A40" s="56"/>
      <c r="B40" s="34"/>
      <c r="C40" s="26"/>
    </row>
    <row r="41" spans="1:3" ht="15.75" customHeight="1">
      <c r="A41" s="56"/>
      <c r="B41" s="34"/>
      <c r="C41" s="26"/>
    </row>
    <row r="42" spans="1:3" ht="15.75" customHeight="1">
      <c r="A42" s="56"/>
      <c r="B42" s="34"/>
      <c r="C42" s="26"/>
    </row>
    <row r="43" spans="1:3" ht="15.75" customHeight="1">
      <c r="A43" s="56"/>
      <c r="B43" s="34"/>
      <c r="C43" s="26"/>
    </row>
    <row r="44" spans="1:3" ht="15.75" customHeight="1">
      <c r="A44" s="56"/>
      <c r="B44" s="34"/>
      <c r="C44" s="26"/>
    </row>
    <row r="45" spans="1:3" ht="15.75" customHeight="1">
      <c r="A45" s="56"/>
      <c r="B45" s="34"/>
      <c r="C45" s="26"/>
    </row>
    <row r="46" spans="1:3" ht="15.75" customHeight="1">
      <c r="A46" s="55" t="s">
        <v>5</v>
      </c>
      <c r="B46" s="34"/>
      <c r="C46" s="26"/>
    </row>
    <row r="47" spans="1:3" ht="15.75" customHeight="1">
      <c r="A47" s="56"/>
      <c r="B47" s="34"/>
      <c r="C47" s="26"/>
    </row>
    <row r="48" spans="1:3" ht="15.75" customHeight="1">
      <c r="A48" s="56"/>
      <c r="B48" s="34"/>
      <c r="C48" s="26"/>
    </row>
    <row r="49" spans="1:3" ht="15.75" customHeight="1">
      <c r="A49" s="56"/>
      <c r="B49" s="34"/>
      <c r="C49" s="26"/>
    </row>
    <row r="50" spans="1:3" ht="15.75" customHeight="1">
      <c r="A50" s="56"/>
      <c r="B50" s="34"/>
      <c r="C50" s="26"/>
    </row>
    <row r="51" spans="1:3" ht="15.75" customHeight="1">
      <c r="A51" s="56"/>
      <c r="B51" s="34"/>
      <c r="C51" s="26"/>
    </row>
    <row r="52" spans="1:3" ht="15.75" customHeight="1">
      <c r="A52" s="56"/>
      <c r="B52" s="34"/>
      <c r="C52" s="26"/>
    </row>
    <row r="53" spans="1:3" ht="15.75" customHeight="1">
      <c r="A53" s="56"/>
      <c r="B53" s="34"/>
      <c r="C53" s="26"/>
    </row>
    <row r="54" spans="1:3" ht="15.75" customHeight="1">
      <c r="A54" s="56"/>
      <c r="B54" s="34"/>
      <c r="C54" s="26"/>
    </row>
    <row r="55" spans="1:3" ht="15.75" customHeight="1">
      <c r="A55" s="56"/>
      <c r="B55" s="34"/>
      <c r="C55" s="26"/>
    </row>
    <row r="56" spans="1:3" ht="15.75" customHeight="1">
      <c r="A56" s="55" t="s">
        <v>6</v>
      </c>
      <c r="B56" s="34"/>
      <c r="C56" s="26"/>
    </row>
    <row r="57" spans="1:3" ht="15.75" customHeight="1">
      <c r="A57" s="56"/>
      <c r="B57" s="34"/>
      <c r="C57" s="26"/>
    </row>
    <row r="58" spans="1:3" ht="15.75" customHeight="1">
      <c r="A58" s="56"/>
      <c r="B58" s="34"/>
      <c r="C58" s="26"/>
    </row>
    <row r="59" spans="1:3" ht="15.75" customHeight="1">
      <c r="A59" s="56"/>
      <c r="B59" s="34"/>
      <c r="C59" s="26"/>
    </row>
    <row r="60" spans="1:3" ht="15.75" customHeight="1">
      <c r="A60" s="56"/>
      <c r="B60" s="34"/>
      <c r="C60" s="26"/>
    </row>
    <row r="61" spans="1:3" ht="15.75" customHeight="1">
      <c r="A61" s="56"/>
      <c r="B61" s="34"/>
      <c r="C61" s="26"/>
    </row>
    <row r="62" spans="1:3" ht="15.75" customHeight="1">
      <c r="A62" s="56"/>
      <c r="B62" s="34"/>
      <c r="C62" s="26"/>
    </row>
    <row r="63" spans="1:3" ht="15.75" customHeight="1">
      <c r="A63" s="56"/>
      <c r="B63" s="34"/>
      <c r="C63" s="26"/>
    </row>
    <row r="64" spans="1:3" ht="15.75" customHeight="1">
      <c r="A64" s="56"/>
      <c r="B64" s="34"/>
      <c r="C64" s="26"/>
    </row>
    <row r="65" spans="1:3" ht="15.75" customHeight="1">
      <c r="A65" s="56"/>
      <c r="B65" s="34"/>
      <c r="C65" s="26"/>
    </row>
    <row r="66" spans="1:3" ht="15.75" customHeight="1">
      <c r="A66" s="55" t="s">
        <v>7</v>
      </c>
      <c r="B66" s="34"/>
      <c r="C66" s="26"/>
    </row>
    <row r="67" spans="1:3" ht="15.75" customHeight="1">
      <c r="A67" s="56"/>
      <c r="B67" s="34"/>
      <c r="C67" s="26"/>
    </row>
    <row r="68" spans="1:3" ht="15.75" customHeight="1">
      <c r="A68" s="56"/>
      <c r="B68" s="34"/>
      <c r="C68" s="26"/>
    </row>
    <row r="69" spans="1:3" ht="15.75" customHeight="1">
      <c r="A69" s="56"/>
      <c r="B69" s="34"/>
      <c r="C69" s="26"/>
    </row>
    <row r="70" spans="1:3" ht="15.75" customHeight="1">
      <c r="A70" s="56"/>
      <c r="B70" s="34"/>
      <c r="C70" s="26"/>
    </row>
    <row r="71" spans="1:3" ht="15.75" customHeight="1">
      <c r="A71" s="56"/>
      <c r="B71" s="34"/>
      <c r="C71" s="26"/>
    </row>
    <row r="72" spans="1:3" ht="15.75" customHeight="1">
      <c r="A72" s="56"/>
      <c r="B72" s="34"/>
      <c r="C72" s="26"/>
    </row>
    <row r="73" spans="1:3" ht="15.75" customHeight="1">
      <c r="A73" s="56"/>
      <c r="B73" s="34"/>
      <c r="C73" s="26"/>
    </row>
    <row r="74" spans="1:3" ht="15.75" customHeight="1">
      <c r="A74" s="56"/>
      <c r="B74" s="34"/>
      <c r="C74" s="26"/>
    </row>
    <row r="75" spans="1:3" ht="15.75" customHeight="1">
      <c r="A75" s="57"/>
      <c r="B75" s="35"/>
      <c r="C75" s="26"/>
    </row>
    <row r="76" ht="15">
      <c r="C76" s="1"/>
    </row>
  </sheetData>
  <mergeCells count="8">
    <mergeCell ref="A3:C3"/>
    <mergeCell ref="A46:A55"/>
    <mergeCell ref="A56:A65"/>
    <mergeCell ref="A66:A75"/>
    <mergeCell ref="A6:A15"/>
    <mergeCell ref="A16:A25"/>
    <mergeCell ref="A26:A35"/>
    <mergeCell ref="A36:A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4"/>
  <sheetViews>
    <sheetView tabSelected="1" zoomScale="145" zoomScaleNormal="145" workbookViewId="0" topLeftCell="A1">
      <selection activeCell="F17" sqref="F17"/>
    </sheetView>
  </sheetViews>
  <sheetFormatPr defaultColWidth="8.7109375" defaultRowHeight="15"/>
  <cols>
    <col min="1" max="1" width="50.00390625" style="0" customWidth="1"/>
    <col min="2" max="2" width="21.00390625" style="0" customWidth="1"/>
    <col min="3" max="3" width="24.8515625" style="0" customWidth="1"/>
    <col min="4" max="4" width="18.28125" style="1" customWidth="1"/>
    <col min="5" max="5" width="12.00390625" style="0" customWidth="1"/>
    <col min="6" max="6" width="18.421875" style="0" customWidth="1"/>
  </cols>
  <sheetData>
    <row r="2" spans="1:4" ht="15.75">
      <c r="A2" s="58" t="s">
        <v>26</v>
      </c>
      <c r="B2" s="58"/>
      <c r="C2" s="14"/>
      <c r="D2" s="15"/>
    </row>
    <row r="4" spans="1:6" ht="45.75" customHeight="1">
      <c r="A4" s="4" t="s">
        <v>8</v>
      </c>
      <c r="B4" s="2" t="s">
        <v>28</v>
      </c>
      <c r="C4" s="2" t="s">
        <v>23</v>
      </c>
      <c r="D4" s="2" t="s">
        <v>24</v>
      </c>
      <c r="E4" s="2" t="s">
        <v>38</v>
      </c>
      <c r="F4" s="36" t="s">
        <v>37</v>
      </c>
    </row>
    <row r="5" spans="1:6" ht="15">
      <c r="A5" s="5" t="s">
        <v>9</v>
      </c>
      <c r="B5" s="12">
        <f>'AGBESB-001'!E76</f>
        <v>0</v>
      </c>
      <c r="C5" s="16">
        <v>48</v>
      </c>
      <c r="D5" s="13">
        <f aca="true" t="shared" si="0" ref="D5">B5*C5</f>
        <v>0</v>
      </c>
      <c r="E5" s="38">
        <f>D5*0.21</f>
        <v>0</v>
      </c>
      <c r="F5" s="37">
        <f>D5+E5</f>
        <v>0</v>
      </c>
    </row>
    <row r="6" spans="1:6" ht="15">
      <c r="A6" s="5" t="s">
        <v>10</v>
      </c>
      <c r="B6" s="12">
        <f>'AGBESB-002'!E76</f>
        <v>0</v>
      </c>
      <c r="C6" s="16">
        <v>48</v>
      </c>
      <c r="D6" s="13">
        <f aca="true" t="shared" si="1" ref="D6:D10">B6*C6</f>
        <v>0</v>
      </c>
      <c r="E6" s="38">
        <f aca="true" t="shared" si="2" ref="E6:E14">D6*0.21</f>
        <v>0</v>
      </c>
      <c r="F6" s="37">
        <f aca="true" t="shared" si="3" ref="F6:F13">D6+E6</f>
        <v>0</v>
      </c>
    </row>
    <row r="7" spans="1:6" ht="15">
      <c r="A7" s="5" t="s">
        <v>11</v>
      </c>
      <c r="B7" s="12">
        <f>'AGBESB-003'!E76</f>
        <v>0</v>
      </c>
      <c r="C7" s="16">
        <v>48</v>
      </c>
      <c r="D7" s="13">
        <f t="shared" si="1"/>
        <v>0</v>
      </c>
      <c r="E7" s="38">
        <f t="shared" si="2"/>
        <v>0</v>
      </c>
      <c r="F7" s="37">
        <f t="shared" si="3"/>
        <v>0</v>
      </c>
    </row>
    <row r="8" spans="1:6" ht="15">
      <c r="A8" s="5" t="s">
        <v>12</v>
      </c>
      <c r="B8" s="12">
        <f>'AGBESB-004'!E76</f>
        <v>0</v>
      </c>
      <c r="C8" s="16">
        <v>48</v>
      </c>
      <c r="D8" s="13">
        <f aca="true" t="shared" si="4" ref="D8">B8*C8</f>
        <v>0</v>
      </c>
      <c r="E8" s="38">
        <f t="shared" si="2"/>
        <v>0</v>
      </c>
      <c r="F8" s="37">
        <f t="shared" si="3"/>
        <v>0</v>
      </c>
    </row>
    <row r="9" spans="1:6" ht="30">
      <c r="A9" s="5" t="s">
        <v>13</v>
      </c>
      <c r="B9" s="12">
        <f>'AGBXFW-002'!E76</f>
        <v>0</v>
      </c>
      <c r="C9" s="16">
        <v>48</v>
      </c>
      <c r="D9" s="13">
        <f t="shared" si="1"/>
        <v>0</v>
      </c>
      <c r="E9" s="38">
        <f t="shared" si="2"/>
        <v>0</v>
      </c>
      <c r="F9" s="37">
        <f t="shared" si="3"/>
        <v>0</v>
      </c>
    </row>
    <row r="10" spans="1:6" ht="15">
      <c r="A10" s="5" t="s">
        <v>14</v>
      </c>
      <c r="B10" s="12">
        <f>'AGBHW-001'!E76</f>
        <v>0</v>
      </c>
      <c r="C10" s="16">
        <v>48</v>
      </c>
      <c r="D10" s="13">
        <f t="shared" si="1"/>
        <v>0</v>
      </c>
      <c r="E10" s="38">
        <f t="shared" si="2"/>
        <v>0</v>
      </c>
      <c r="F10" s="37">
        <f t="shared" si="3"/>
        <v>0</v>
      </c>
    </row>
    <row r="11" spans="1:6" ht="15.75" thickBot="1">
      <c r="A11" s="39" t="s">
        <v>15</v>
      </c>
      <c r="B11" s="40">
        <f>'AGBKM-001'!E76</f>
        <v>0</v>
      </c>
      <c r="C11" s="41">
        <v>48</v>
      </c>
      <c r="D11" s="42">
        <f aca="true" t="shared" si="5" ref="D11:D12">B11*C11</f>
        <v>0</v>
      </c>
      <c r="E11" s="43">
        <f t="shared" si="2"/>
        <v>0</v>
      </c>
      <c r="F11" s="44">
        <f t="shared" si="3"/>
        <v>0</v>
      </c>
    </row>
    <row r="12" spans="1:6" ht="30.75" thickBot="1">
      <c r="A12" s="45" t="s">
        <v>39</v>
      </c>
      <c r="B12" s="46">
        <v>0</v>
      </c>
      <c r="C12" s="47">
        <v>1</v>
      </c>
      <c r="D12" s="49">
        <f t="shared" si="5"/>
        <v>0</v>
      </c>
      <c r="E12" s="50">
        <f t="shared" si="2"/>
        <v>0</v>
      </c>
      <c r="F12" s="52">
        <f t="shared" si="3"/>
        <v>0</v>
      </c>
    </row>
    <row r="13" spans="1:6" ht="30" customHeight="1" thickBot="1">
      <c r="A13" s="19" t="s">
        <v>27</v>
      </c>
      <c r="B13" s="20">
        <v>0</v>
      </c>
      <c r="C13" s="21">
        <v>1</v>
      </c>
      <c r="D13" s="49">
        <f>B13*C13</f>
        <v>0</v>
      </c>
      <c r="E13" s="48">
        <f t="shared" si="2"/>
        <v>0</v>
      </c>
      <c r="F13" s="48">
        <f t="shared" si="3"/>
        <v>0</v>
      </c>
    </row>
    <row r="14" spans="1:6" ht="30.75" thickBot="1">
      <c r="A14" s="19" t="s">
        <v>29</v>
      </c>
      <c r="B14" s="23" t="s">
        <v>16</v>
      </c>
      <c r="C14" s="23" t="s">
        <v>16</v>
      </c>
      <c r="D14" s="49">
        <f>SUM(D5:D11)</f>
        <v>0</v>
      </c>
      <c r="E14" s="51">
        <f t="shared" si="2"/>
        <v>0</v>
      </c>
      <c r="F14" s="53">
        <f>D14+E14</f>
        <v>0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76"/>
  <sheetViews>
    <sheetView workbookViewId="0" topLeftCell="A1">
      <selection activeCell="C6" sqref="C6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30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46:A55"/>
    <mergeCell ref="A56:A65"/>
    <mergeCell ref="A2:D2"/>
    <mergeCell ref="A6:A15"/>
    <mergeCell ref="A16:A25"/>
    <mergeCell ref="A26:A35"/>
    <mergeCell ref="A36:A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76"/>
  <sheetViews>
    <sheetView workbookViewId="0" topLeftCell="A1">
      <selection activeCell="C6" sqref="C6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31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46:A55"/>
    <mergeCell ref="A56:A65"/>
    <mergeCell ref="A2:D2"/>
    <mergeCell ref="A6:A15"/>
    <mergeCell ref="A16:A25"/>
    <mergeCell ref="A26:A35"/>
    <mergeCell ref="A36:A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76"/>
  <sheetViews>
    <sheetView workbookViewId="0" topLeftCell="A1">
      <selection activeCell="C7" sqref="C7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32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46:A55"/>
    <mergeCell ref="A56:A65"/>
    <mergeCell ref="A2:D2"/>
    <mergeCell ref="A6:A15"/>
    <mergeCell ref="A16:A25"/>
    <mergeCell ref="A26:A35"/>
    <mergeCell ref="A36:A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76"/>
  <sheetViews>
    <sheetView workbookViewId="0" topLeftCell="A1">
      <selection activeCell="C7" sqref="C7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33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55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56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56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56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56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56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56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56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56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56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8">
    <mergeCell ref="A56:A65"/>
    <mergeCell ref="A66:A75"/>
    <mergeCell ref="A2:D2"/>
    <mergeCell ref="A6:A15"/>
    <mergeCell ref="A16:A25"/>
    <mergeCell ref="A26:A35"/>
    <mergeCell ref="A36:A45"/>
    <mergeCell ref="A46:A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76"/>
  <sheetViews>
    <sheetView workbookViewId="0" topLeftCell="A1">
      <selection activeCell="C7" sqref="C7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5" ht="19.5" customHeight="1">
      <c r="A2" s="61" t="s">
        <v>34</v>
      </c>
      <c r="B2" s="54"/>
      <c r="C2" s="54"/>
      <c r="D2" s="54"/>
      <c r="E2" s="54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2:E2"/>
    <mergeCell ref="A46:A55"/>
    <mergeCell ref="A56:A65"/>
    <mergeCell ref="A6:A15"/>
    <mergeCell ref="A16:A25"/>
    <mergeCell ref="A26:A35"/>
    <mergeCell ref="A36:A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76"/>
  <sheetViews>
    <sheetView workbookViewId="0" topLeftCell="A1">
      <selection activeCell="C7" sqref="C7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35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56:A65"/>
    <mergeCell ref="A2:D2"/>
    <mergeCell ref="A6:A15"/>
    <mergeCell ref="A16:A25"/>
    <mergeCell ref="A26:A35"/>
    <mergeCell ref="A36:A45"/>
    <mergeCell ref="A46:A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799A-F982-4635-A883-5EEEB64FC016}">
  <dimension ref="A2:E76"/>
  <sheetViews>
    <sheetView workbookViewId="0" topLeftCell="A1">
      <selection activeCell="C7" sqref="C7"/>
    </sheetView>
  </sheetViews>
  <sheetFormatPr defaultColWidth="8.7109375" defaultRowHeight="15"/>
  <cols>
    <col min="1" max="1" width="29.00390625" style="0" customWidth="1"/>
    <col min="2" max="2" width="35.140625" style="22" customWidth="1"/>
    <col min="3" max="3" width="21.7109375" style="0" customWidth="1"/>
    <col min="4" max="6" width="18.421875" style="0" customWidth="1"/>
  </cols>
  <sheetData>
    <row r="2" spans="1:4" ht="19.5" customHeight="1">
      <c r="A2" s="59" t="s">
        <v>36</v>
      </c>
      <c r="B2" s="60"/>
      <c r="C2" s="60"/>
      <c r="D2" s="60"/>
    </row>
    <row r="5" spans="1:5" ht="93" customHeight="1">
      <c r="A5" s="10" t="s">
        <v>17</v>
      </c>
      <c r="B5" s="9" t="s">
        <v>18</v>
      </c>
      <c r="C5" s="9" t="s">
        <v>22</v>
      </c>
      <c r="D5" s="9" t="s">
        <v>20</v>
      </c>
      <c r="E5" s="9" t="s">
        <v>21</v>
      </c>
    </row>
    <row r="6" spans="1:5" ht="15.75" customHeight="1">
      <c r="A6" s="55" t="str">
        <f>Role!A6</f>
        <v>Projektový manager</v>
      </c>
      <c r="B6" s="24">
        <f>Role!B6</f>
        <v>0</v>
      </c>
      <c r="C6" s="30"/>
      <c r="D6" s="6">
        <f>Role!C6</f>
        <v>0</v>
      </c>
      <c r="E6" s="7">
        <f>C6*D6</f>
        <v>0</v>
      </c>
    </row>
    <row r="7" spans="1:5" ht="15.75" customHeight="1">
      <c r="A7" s="56"/>
      <c r="B7" s="24">
        <f>Role!B7</f>
        <v>0</v>
      </c>
      <c r="C7" s="30"/>
      <c r="D7" s="6">
        <f>Role!C7</f>
        <v>0</v>
      </c>
      <c r="E7" s="7">
        <f aca="true" t="shared" si="0" ref="E7:E75">C7*D7</f>
        <v>0</v>
      </c>
    </row>
    <row r="8" spans="1:5" ht="15.75" customHeight="1">
      <c r="A8" s="56"/>
      <c r="B8" s="24">
        <f>Role!B8</f>
        <v>0</v>
      </c>
      <c r="C8" s="30"/>
      <c r="D8" s="6">
        <f>Role!C8</f>
        <v>0</v>
      </c>
      <c r="E8" s="7">
        <f t="shared" si="0"/>
        <v>0</v>
      </c>
    </row>
    <row r="9" spans="1:5" ht="15.75" customHeight="1">
      <c r="A9" s="56"/>
      <c r="B9" s="24">
        <f>Role!B9</f>
        <v>0</v>
      </c>
      <c r="C9" s="30"/>
      <c r="D9" s="6">
        <f>Role!C9</f>
        <v>0</v>
      </c>
      <c r="E9" s="7">
        <f t="shared" si="0"/>
        <v>0</v>
      </c>
    </row>
    <row r="10" spans="1:5" ht="15.75" customHeight="1">
      <c r="A10" s="56"/>
      <c r="B10" s="24">
        <f>Role!B10</f>
        <v>0</v>
      </c>
      <c r="C10" s="30"/>
      <c r="D10" s="6">
        <f>Role!C10</f>
        <v>0</v>
      </c>
      <c r="E10" s="7">
        <f t="shared" si="0"/>
        <v>0</v>
      </c>
    </row>
    <row r="11" spans="1:5" ht="15.75" customHeight="1">
      <c r="A11" s="56"/>
      <c r="B11" s="24">
        <f>Role!B11</f>
        <v>0</v>
      </c>
      <c r="C11" s="30"/>
      <c r="D11" s="6">
        <f>Role!C11</f>
        <v>0</v>
      </c>
      <c r="E11" s="7">
        <f t="shared" si="0"/>
        <v>0</v>
      </c>
    </row>
    <row r="12" spans="1:5" ht="15.75" customHeight="1">
      <c r="A12" s="56"/>
      <c r="B12" s="24">
        <f>Role!B12</f>
        <v>0</v>
      </c>
      <c r="C12" s="30"/>
      <c r="D12" s="6">
        <f>Role!C12</f>
        <v>0</v>
      </c>
      <c r="E12" s="7">
        <f t="shared" si="0"/>
        <v>0</v>
      </c>
    </row>
    <row r="13" spans="1:5" ht="15.75" customHeight="1">
      <c r="A13" s="56"/>
      <c r="B13" s="24">
        <f>Role!B13</f>
        <v>0</v>
      </c>
      <c r="C13" s="30"/>
      <c r="D13" s="6">
        <f>Role!C13</f>
        <v>0</v>
      </c>
      <c r="E13" s="7">
        <f t="shared" si="0"/>
        <v>0</v>
      </c>
    </row>
    <row r="14" spans="1:5" ht="15.75" customHeight="1">
      <c r="A14" s="56"/>
      <c r="B14" s="24">
        <f>Role!B14</f>
        <v>0</v>
      </c>
      <c r="C14" s="30"/>
      <c r="D14" s="6">
        <f>Role!C14</f>
        <v>0</v>
      </c>
      <c r="E14" s="7">
        <f t="shared" si="0"/>
        <v>0</v>
      </c>
    </row>
    <row r="15" spans="1:5" ht="15.75" customHeight="1">
      <c r="A15" s="56"/>
      <c r="B15" s="24">
        <f>Role!B15</f>
        <v>0</v>
      </c>
      <c r="C15" s="30"/>
      <c r="D15" s="6">
        <f>Role!C15</f>
        <v>0</v>
      </c>
      <c r="E15" s="7">
        <f t="shared" si="0"/>
        <v>0</v>
      </c>
    </row>
    <row r="16" spans="1:5" ht="15.75" customHeight="1">
      <c r="A16" s="55" t="str">
        <f>Role!A16</f>
        <v xml:space="preserve">Architekt SOA </v>
      </c>
      <c r="B16" s="24">
        <f>Role!B16</f>
        <v>0</v>
      </c>
      <c r="C16" s="30"/>
      <c r="D16" s="6">
        <f>Role!C16</f>
        <v>0</v>
      </c>
      <c r="E16" s="7">
        <f t="shared" si="0"/>
        <v>0</v>
      </c>
    </row>
    <row r="17" spans="1:5" ht="15.75" customHeight="1">
      <c r="A17" s="56"/>
      <c r="B17" s="24">
        <f>Role!B17</f>
        <v>0</v>
      </c>
      <c r="C17" s="30"/>
      <c r="D17" s="6">
        <f>Role!C17</f>
        <v>0</v>
      </c>
      <c r="E17" s="7">
        <f t="shared" si="0"/>
        <v>0</v>
      </c>
    </row>
    <row r="18" spans="1:5" ht="15.75" customHeight="1">
      <c r="A18" s="56"/>
      <c r="B18" s="24">
        <f>Role!B18</f>
        <v>0</v>
      </c>
      <c r="C18" s="30"/>
      <c r="D18" s="6">
        <f>Role!C18</f>
        <v>0</v>
      </c>
      <c r="E18" s="7">
        <f t="shared" si="0"/>
        <v>0</v>
      </c>
    </row>
    <row r="19" spans="1:5" ht="15.75" customHeight="1">
      <c r="A19" s="56"/>
      <c r="B19" s="24">
        <f>Role!B19</f>
        <v>0</v>
      </c>
      <c r="C19" s="30"/>
      <c r="D19" s="6">
        <f>Role!C19</f>
        <v>0</v>
      </c>
      <c r="E19" s="7">
        <f t="shared" si="0"/>
        <v>0</v>
      </c>
    </row>
    <row r="20" spans="1:5" ht="15.75" customHeight="1">
      <c r="A20" s="56"/>
      <c r="B20" s="24">
        <f>Role!B20</f>
        <v>0</v>
      </c>
      <c r="C20" s="30"/>
      <c r="D20" s="6">
        <f>Role!C20</f>
        <v>0</v>
      </c>
      <c r="E20" s="7">
        <f t="shared" si="0"/>
        <v>0</v>
      </c>
    </row>
    <row r="21" spans="1:5" ht="15.75" customHeight="1">
      <c r="A21" s="56"/>
      <c r="B21" s="24">
        <f>Role!B21</f>
        <v>0</v>
      </c>
      <c r="C21" s="30"/>
      <c r="D21" s="6">
        <f>Role!C21</f>
        <v>0</v>
      </c>
      <c r="E21" s="7">
        <f t="shared" si="0"/>
        <v>0</v>
      </c>
    </row>
    <row r="22" spans="1:5" ht="15.75" customHeight="1">
      <c r="A22" s="56"/>
      <c r="B22" s="24">
        <f>Role!B22</f>
        <v>0</v>
      </c>
      <c r="C22" s="30"/>
      <c r="D22" s="6">
        <f>Role!C22</f>
        <v>0</v>
      </c>
      <c r="E22" s="7">
        <f t="shared" si="0"/>
        <v>0</v>
      </c>
    </row>
    <row r="23" spans="1:5" ht="15.75" customHeight="1">
      <c r="A23" s="56"/>
      <c r="B23" s="24">
        <f>Role!B23</f>
        <v>0</v>
      </c>
      <c r="C23" s="30"/>
      <c r="D23" s="6">
        <f>Role!C23</f>
        <v>0</v>
      </c>
      <c r="E23" s="7">
        <f t="shared" si="0"/>
        <v>0</v>
      </c>
    </row>
    <row r="24" spans="1:5" ht="15.75" customHeight="1">
      <c r="A24" s="56"/>
      <c r="B24" s="24">
        <f>Role!B24</f>
        <v>0</v>
      </c>
      <c r="C24" s="30"/>
      <c r="D24" s="6">
        <f>Role!C24</f>
        <v>0</v>
      </c>
      <c r="E24" s="7">
        <f t="shared" si="0"/>
        <v>0</v>
      </c>
    </row>
    <row r="25" spans="1:5" ht="15.75" customHeight="1">
      <c r="A25" s="56"/>
      <c r="B25" s="24">
        <f>Role!B25</f>
        <v>0</v>
      </c>
      <c r="C25" s="30"/>
      <c r="D25" s="6">
        <f>Role!C25</f>
        <v>0</v>
      </c>
      <c r="E25" s="7">
        <f t="shared" si="0"/>
        <v>0</v>
      </c>
    </row>
    <row r="26" spans="1:5" ht="15.75" customHeight="1">
      <c r="A26" s="55" t="str">
        <f>Role!A26</f>
        <v xml:space="preserve">Analytik SOA </v>
      </c>
      <c r="B26" s="24">
        <f>Role!B26</f>
        <v>0</v>
      </c>
      <c r="C26" s="30"/>
      <c r="D26" s="6">
        <f>Role!C26</f>
        <v>0</v>
      </c>
      <c r="E26" s="7">
        <f t="shared" si="0"/>
        <v>0</v>
      </c>
    </row>
    <row r="27" spans="1:5" ht="15.75" customHeight="1">
      <c r="A27" s="56"/>
      <c r="B27" s="24">
        <f>Role!B27</f>
        <v>0</v>
      </c>
      <c r="C27" s="30"/>
      <c r="D27" s="6">
        <f>Role!C27</f>
        <v>0</v>
      </c>
      <c r="E27" s="7">
        <f t="shared" si="0"/>
        <v>0</v>
      </c>
    </row>
    <row r="28" spans="1:5" ht="15.75" customHeight="1">
      <c r="A28" s="56"/>
      <c r="B28" s="24">
        <f>Role!B28</f>
        <v>0</v>
      </c>
      <c r="C28" s="30"/>
      <c r="D28" s="6">
        <f>Role!C28</f>
        <v>0</v>
      </c>
      <c r="E28" s="7">
        <f t="shared" si="0"/>
        <v>0</v>
      </c>
    </row>
    <row r="29" spans="1:5" ht="15.75" customHeight="1">
      <c r="A29" s="56"/>
      <c r="B29" s="24">
        <f>Role!B29</f>
        <v>0</v>
      </c>
      <c r="C29" s="30"/>
      <c r="D29" s="6">
        <f>Role!C29</f>
        <v>0</v>
      </c>
      <c r="E29" s="7">
        <f t="shared" si="0"/>
        <v>0</v>
      </c>
    </row>
    <row r="30" spans="1:5" ht="15.75" customHeight="1">
      <c r="A30" s="56"/>
      <c r="B30" s="24">
        <f>Role!B30</f>
        <v>0</v>
      </c>
      <c r="C30" s="30"/>
      <c r="D30" s="6">
        <f>Role!C30</f>
        <v>0</v>
      </c>
      <c r="E30" s="7">
        <f t="shared" si="0"/>
        <v>0</v>
      </c>
    </row>
    <row r="31" spans="1:5" ht="15.75" customHeight="1">
      <c r="A31" s="56"/>
      <c r="B31" s="24">
        <f>Role!B31</f>
        <v>0</v>
      </c>
      <c r="C31" s="30"/>
      <c r="D31" s="6">
        <f>Role!C31</f>
        <v>0</v>
      </c>
      <c r="E31" s="7">
        <f t="shared" si="0"/>
        <v>0</v>
      </c>
    </row>
    <row r="32" spans="1:5" ht="15.75" customHeight="1">
      <c r="A32" s="56"/>
      <c r="B32" s="24">
        <f>Role!B32</f>
        <v>0</v>
      </c>
      <c r="C32" s="30"/>
      <c r="D32" s="6">
        <f>Role!C32</f>
        <v>0</v>
      </c>
      <c r="E32" s="7">
        <f t="shared" si="0"/>
        <v>0</v>
      </c>
    </row>
    <row r="33" spans="1:5" ht="15.75" customHeight="1">
      <c r="A33" s="56"/>
      <c r="B33" s="24">
        <f>Role!B33</f>
        <v>0</v>
      </c>
      <c r="C33" s="30"/>
      <c r="D33" s="6">
        <f>Role!C33</f>
        <v>0</v>
      </c>
      <c r="E33" s="7">
        <f t="shared" si="0"/>
        <v>0</v>
      </c>
    </row>
    <row r="34" spans="1:5" ht="15.75" customHeight="1">
      <c r="A34" s="56"/>
      <c r="B34" s="24">
        <f>Role!B34</f>
        <v>0</v>
      </c>
      <c r="C34" s="30"/>
      <c r="D34" s="6">
        <f>Role!C34</f>
        <v>0</v>
      </c>
      <c r="E34" s="7">
        <f t="shared" si="0"/>
        <v>0</v>
      </c>
    </row>
    <row r="35" spans="1:5" ht="15.75" customHeight="1">
      <c r="A35" s="56"/>
      <c r="B35" s="24">
        <f>Role!B35</f>
        <v>0</v>
      </c>
      <c r="C35" s="30"/>
      <c r="D35" s="6">
        <f>Role!C35</f>
        <v>0</v>
      </c>
      <c r="E35" s="7">
        <f t="shared" si="0"/>
        <v>0</v>
      </c>
    </row>
    <row r="36" spans="1:5" ht="15">
      <c r="A36" s="55" t="str">
        <f>Role!A36</f>
        <v xml:space="preserve">Vývojář SOA </v>
      </c>
      <c r="B36" s="27">
        <f>Role!B36</f>
        <v>0</v>
      </c>
      <c r="C36" s="30"/>
      <c r="D36" s="6">
        <f>Role!C36</f>
        <v>0</v>
      </c>
      <c r="E36" s="7">
        <f t="shared" si="0"/>
        <v>0</v>
      </c>
    </row>
    <row r="37" spans="1:5" ht="15">
      <c r="A37" s="56"/>
      <c r="B37" s="27">
        <f>Role!B37</f>
        <v>0</v>
      </c>
      <c r="C37" s="30"/>
      <c r="D37" s="6">
        <f>Role!C37</f>
        <v>0</v>
      </c>
      <c r="E37" s="7">
        <f t="shared" si="0"/>
        <v>0</v>
      </c>
    </row>
    <row r="38" spans="1:5" ht="15">
      <c r="A38" s="56"/>
      <c r="B38" s="27">
        <f>Role!B38</f>
        <v>0</v>
      </c>
      <c r="C38" s="30"/>
      <c r="D38" s="6">
        <f>Role!C38</f>
        <v>0</v>
      </c>
      <c r="E38" s="7">
        <f t="shared" si="0"/>
        <v>0</v>
      </c>
    </row>
    <row r="39" spans="1:5" ht="15">
      <c r="A39" s="56"/>
      <c r="B39" s="27">
        <f>Role!B39</f>
        <v>0</v>
      </c>
      <c r="C39" s="30"/>
      <c r="D39" s="6">
        <f>Role!C39</f>
        <v>0</v>
      </c>
      <c r="E39" s="7">
        <f t="shared" si="0"/>
        <v>0</v>
      </c>
    </row>
    <row r="40" spans="1:5" ht="15">
      <c r="A40" s="56"/>
      <c r="B40" s="27">
        <f>Role!B40</f>
        <v>0</v>
      </c>
      <c r="C40" s="30"/>
      <c r="D40" s="6">
        <f>Role!C40</f>
        <v>0</v>
      </c>
      <c r="E40" s="7">
        <f t="shared" si="0"/>
        <v>0</v>
      </c>
    </row>
    <row r="41" spans="1:5" ht="15">
      <c r="A41" s="56"/>
      <c r="B41" s="27">
        <f>Role!B41</f>
        <v>0</v>
      </c>
      <c r="C41" s="30"/>
      <c r="D41" s="6">
        <f>Role!C41</f>
        <v>0</v>
      </c>
      <c r="E41" s="7">
        <f t="shared" si="0"/>
        <v>0</v>
      </c>
    </row>
    <row r="42" spans="1:5" ht="15">
      <c r="A42" s="56"/>
      <c r="B42" s="27">
        <f>Role!B42</f>
        <v>0</v>
      </c>
      <c r="C42" s="30"/>
      <c r="D42" s="6">
        <f>Role!C42</f>
        <v>0</v>
      </c>
      <c r="E42" s="7">
        <f t="shared" si="0"/>
        <v>0</v>
      </c>
    </row>
    <row r="43" spans="1:5" ht="15">
      <c r="A43" s="56"/>
      <c r="B43" s="27">
        <f>Role!B43</f>
        <v>0</v>
      </c>
      <c r="C43" s="30"/>
      <c r="D43" s="6">
        <f>Role!C43</f>
        <v>0</v>
      </c>
      <c r="E43" s="7">
        <f t="shared" si="0"/>
        <v>0</v>
      </c>
    </row>
    <row r="44" spans="1:5" ht="15">
      <c r="A44" s="56"/>
      <c r="B44" s="27">
        <f>Role!B44</f>
        <v>0</v>
      </c>
      <c r="C44" s="30"/>
      <c r="D44" s="6">
        <f>Role!C44</f>
        <v>0</v>
      </c>
      <c r="E44" s="7">
        <f t="shared" si="0"/>
        <v>0</v>
      </c>
    </row>
    <row r="45" spans="1:5" ht="15">
      <c r="A45" s="56"/>
      <c r="B45" s="27">
        <f>Role!B45</f>
        <v>0</v>
      </c>
      <c r="C45" s="30"/>
      <c r="D45" s="6">
        <f>Role!C45</f>
        <v>0</v>
      </c>
      <c r="E45" s="7">
        <f t="shared" si="0"/>
        <v>0</v>
      </c>
    </row>
    <row r="46" spans="1:5" ht="15">
      <c r="A46" s="55" t="str">
        <f>Role!A46</f>
        <v xml:space="preserve">Systémový specialista </v>
      </c>
      <c r="B46" s="27">
        <f>Role!B46</f>
        <v>0</v>
      </c>
      <c r="C46" s="30"/>
      <c r="D46" s="6">
        <f>Role!C46</f>
        <v>0</v>
      </c>
      <c r="E46" s="7">
        <f t="shared" si="0"/>
        <v>0</v>
      </c>
    </row>
    <row r="47" spans="1:5" ht="15">
      <c r="A47" s="56"/>
      <c r="B47" s="27">
        <f>Role!B47</f>
        <v>0</v>
      </c>
      <c r="C47" s="30"/>
      <c r="D47" s="6">
        <f>Role!C47</f>
        <v>0</v>
      </c>
      <c r="E47" s="7">
        <f t="shared" si="0"/>
        <v>0</v>
      </c>
    </row>
    <row r="48" spans="1:5" ht="15">
      <c r="A48" s="56"/>
      <c r="B48" s="27">
        <f>Role!B48</f>
        <v>0</v>
      </c>
      <c r="C48" s="30"/>
      <c r="D48" s="6">
        <f>Role!C48</f>
        <v>0</v>
      </c>
      <c r="E48" s="7">
        <f t="shared" si="0"/>
        <v>0</v>
      </c>
    </row>
    <row r="49" spans="1:5" ht="15">
      <c r="A49" s="56"/>
      <c r="B49" s="27">
        <f>Role!B49</f>
        <v>0</v>
      </c>
      <c r="C49" s="30"/>
      <c r="D49" s="6">
        <f>Role!C49</f>
        <v>0</v>
      </c>
      <c r="E49" s="7">
        <f t="shared" si="0"/>
        <v>0</v>
      </c>
    </row>
    <row r="50" spans="1:5" ht="15">
      <c r="A50" s="56"/>
      <c r="B50" s="27">
        <f>Role!B50</f>
        <v>0</v>
      </c>
      <c r="C50" s="30"/>
      <c r="D50" s="6">
        <f>Role!C50</f>
        <v>0</v>
      </c>
      <c r="E50" s="7">
        <f t="shared" si="0"/>
        <v>0</v>
      </c>
    </row>
    <row r="51" spans="1:5" ht="15">
      <c r="A51" s="56"/>
      <c r="B51" s="27">
        <f>Role!B51</f>
        <v>0</v>
      </c>
      <c r="C51" s="30"/>
      <c r="D51" s="6">
        <f>Role!C51</f>
        <v>0</v>
      </c>
      <c r="E51" s="7">
        <f t="shared" si="0"/>
        <v>0</v>
      </c>
    </row>
    <row r="52" spans="1:5" ht="15">
      <c r="A52" s="56"/>
      <c r="B52" s="27">
        <f>Role!B52</f>
        <v>0</v>
      </c>
      <c r="C52" s="30"/>
      <c r="D52" s="6">
        <f>Role!C52</f>
        <v>0</v>
      </c>
      <c r="E52" s="7">
        <f t="shared" si="0"/>
        <v>0</v>
      </c>
    </row>
    <row r="53" spans="1:5" ht="15">
      <c r="A53" s="56"/>
      <c r="B53" s="27">
        <f>Role!B53</f>
        <v>0</v>
      </c>
      <c r="C53" s="30"/>
      <c r="D53" s="6">
        <f>Role!C53</f>
        <v>0</v>
      </c>
      <c r="E53" s="7">
        <f t="shared" si="0"/>
        <v>0</v>
      </c>
    </row>
    <row r="54" spans="1:5" ht="15">
      <c r="A54" s="56"/>
      <c r="B54" s="27">
        <f>Role!B54</f>
        <v>0</v>
      </c>
      <c r="C54" s="30"/>
      <c r="D54" s="6">
        <f>Role!C54</f>
        <v>0</v>
      </c>
      <c r="E54" s="7">
        <f t="shared" si="0"/>
        <v>0</v>
      </c>
    </row>
    <row r="55" spans="1:5" ht="15">
      <c r="A55" s="56"/>
      <c r="B55" s="27">
        <f>Role!B55</f>
        <v>0</v>
      </c>
      <c r="C55" s="30"/>
      <c r="D55" s="6">
        <f>Role!C55</f>
        <v>0</v>
      </c>
      <c r="E55" s="7">
        <f t="shared" si="0"/>
        <v>0</v>
      </c>
    </row>
    <row r="56" spans="1:5" ht="15">
      <c r="A56" s="55" t="str">
        <f>Role!A56</f>
        <v xml:space="preserve">Bezpečnostní specialista </v>
      </c>
      <c r="B56" s="27">
        <f>Role!B56</f>
        <v>0</v>
      </c>
      <c r="C56" s="30"/>
      <c r="D56" s="6">
        <f>Role!C56</f>
        <v>0</v>
      </c>
      <c r="E56" s="7">
        <f t="shared" si="0"/>
        <v>0</v>
      </c>
    </row>
    <row r="57" spans="1:5" ht="15">
      <c r="A57" s="56"/>
      <c r="B57" s="27">
        <f>Role!B57</f>
        <v>0</v>
      </c>
      <c r="C57" s="30"/>
      <c r="D57" s="6">
        <f>Role!C57</f>
        <v>0</v>
      </c>
      <c r="E57" s="7">
        <f t="shared" si="0"/>
        <v>0</v>
      </c>
    </row>
    <row r="58" spans="1:5" ht="15">
      <c r="A58" s="56"/>
      <c r="B58" s="27">
        <f>Role!B58</f>
        <v>0</v>
      </c>
      <c r="C58" s="30"/>
      <c r="D58" s="6">
        <f>Role!C58</f>
        <v>0</v>
      </c>
      <c r="E58" s="7">
        <f t="shared" si="0"/>
        <v>0</v>
      </c>
    </row>
    <row r="59" spans="1:5" ht="15">
      <c r="A59" s="56"/>
      <c r="B59" s="27">
        <f>Role!B59</f>
        <v>0</v>
      </c>
      <c r="C59" s="30"/>
      <c r="D59" s="6">
        <f>Role!C59</f>
        <v>0</v>
      </c>
      <c r="E59" s="7">
        <f t="shared" si="0"/>
        <v>0</v>
      </c>
    </row>
    <row r="60" spans="1:5" ht="15">
      <c r="A60" s="56"/>
      <c r="B60" s="27">
        <f>Role!B60</f>
        <v>0</v>
      </c>
      <c r="C60" s="30"/>
      <c r="D60" s="6">
        <f>Role!C60</f>
        <v>0</v>
      </c>
      <c r="E60" s="7">
        <f t="shared" si="0"/>
        <v>0</v>
      </c>
    </row>
    <row r="61" spans="1:5" ht="15">
      <c r="A61" s="56"/>
      <c r="B61" s="27">
        <f>Role!B61</f>
        <v>0</v>
      </c>
      <c r="C61" s="30"/>
      <c r="D61" s="6">
        <f>Role!C61</f>
        <v>0</v>
      </c>
      <c r="E61" s="7">
        <f t="shared" si="0"/>
        <v>0</v>
      </c>
    </row>
    <row r="62" spans="1:5" ht="15">
      <c r="A62" s="56"/>
      <c r="B62" s="27">
        <f>Role!B62</f>
        <v>0</v>
      </c>
      <c r="C62" s="30"/>
      <c r="D62" s="6">
        <f>Role!C62</f>
        <v>0</v>
      </c>
      <c r="E62" s="7">
        <f t="shared" si="0"/>
        <v>0</v>
      </c>
    </row>
    <row r="63" spans="1:5" ht="15">
      <c r="A63" s="56"/>
      <c r="B63" s="27">
        <f>Role!B63</f>
        <v>0</v>
      </c>
      <c r="C63" s="30"/>
      <c r="D63" s="6">
        <f>Role!C63</f>
        <v>0</v>
      </c>
      <c r="E63" s="7">
        <f t="shared" si="0"/>
        <v>0</v>
      </c>
    </row>
    <row r="64" spans="1:5" ht="15">
      <c r="A64" s="56"/>
      <c r="B64" s="27">
        <f>Role!B64</f>
        <v>0</v>
      </c>
      <c r="C64" s="30"/>
      <c r="D64" s="6">
        <f>Role!C64</f>
        <v>0</v>
      </c>
      <c r="E64" s="7">
        <f t="shared" si="0"/>
        <v>0</v>
      </c>
    </row>
    <row r="65" spans="1:5" ht="15">
      <c r="A65" s="56"/>
      <c r="B65" s="27">
        <f>Role!B65</f>
        <v>0</v>
      </c>
      <c r="C65" s="30"/>
      <c r="D65" s="6">
        <f>Role!C65</f>
        <v>0</v>
      </c>
      <c r="E65" s="7">
        <f t="shared" si="0"/>
        <v>0</v>
      </c>
    </row>
    <row r="66" spans="1:5" ht="15">
      <c r="A66" s="28" t="str">
        <f>Role!A66</f>
        <v xml:space="preserve">Specialista podpory SOA a ESB </v>
      </c>
      <c r="B66" s="27">
        <f>Role!B66</f>
        <v>0</v>
      </c>
      <c r="C66" s="30"/>
      <c r="D66" s="6">
        <f>Role!C66</f>
        <v>0</v>
      </c>
      <c r="E66" s="7">
        <f t="shared" si="0"/>
        <v>0</v>
      </c>
    </row>
    <row r="67" spans="1:5" ht="15">
      <c r="A67" s="29"/>
      <c r="B67" s="27">
        <f>Role!B67</f>
        <v>0</v>
      </c>
      <c r="C67" s="30"/>
      <c r="D67" s="6">
        <f>Role!C67</f>
        <v>0</v>
      </c>
      <c r="E67" s="7">
        <f t="shared" si="0"/>
        <v>0</v>
      </c>
    </row>
    <row r="68" spans="1:5" ht="15">
      <c r="A68" s="29"/>
      <c r="B68" s="27">
        <f>Role!B68</f>
        <v>0</v>
      </c>
      <c r="C68" s="30"/>
      <c r="D68" s="6">
        <f>Role!C68</f>
        <v>0</v>
      </c>
      <c r="E68" s="7">
        <f t="shared" si="0"/>
        <v>0</v>
      </c>
    </row>
    <row r="69" spans="1:5" ht="15">
      <c r="A69" s="29"/>
      <c r="B69" s="27">
        <f>Role!B69</f>
        <v>0</v>
      </c>
      <c r="C69" s="30"/>
      <c r="D69" s="6">
        <f>Role!C69</f>
        <v>0</v>
      </c>
      <c r="E69" s="7">
        <f t="shared" si="0"/>
        <v>0</v>
      </c>
    </row>
    <row r="70" spans="1:5" ht="15">
      <c r="A70" s="29"/>
      <c r="B70" s="27">
        <f>Role!B70</f>
        <v>0</v>
      </c>
      <c r="C70" s="30"/>
      <c r="D70" s="6">
        <f>Role!C70</f>
        <v>0</v>
      </c>
      <c r="E70" s="7">
        <f t="shared" si="0"/>
        <v>0</v>
      </c>
    </row>
    <row r="71" spans="1:5" ht="15">
      <c r="A71" s="29"/>
      <c r="B71" s="27">
        <f>Role!B71</f>
        <v>0</v>
      </c>
      <c r="C71" s="30"/>
      <c r="D71" s="6">
        <f>Role!C71</f>
        <v>0</v>
      </c>
      <c r="E71" s="7">
        <f t="shared" si="0"/>
        <v>0</v>
      </c>
    </row>
    <row r="72" spans="1:5" ht="15">
      <c r="A72" s="29"/>
      <c r="B72" s="27">
        <f>Role!B72</f>
        <v>0</v>
      </c>
      <c r="C72" s="30"/>
      <c r="D72" s="6">
        <f>Role!C72</f>
        <v>0</v>
      </c>
      <c r="E72" s="7">
        <f t="shared" si="0"/>
        <v>0</v>
      </c>
    </row>
    <row r="73" spans="1:5" ht="15">
      <c r="A73" s="29"/>
      <c r="B73" s="27">
        <f>Role!B73</f>
        <v>0</v>
      </c>
      <c r="C73" s="30"/>
      <c r="D73" s="6">
        <f>Role!C73</f>
        <v>0</v>
      </c>
      <c r="E73" s="7">
        <f t="shared" si="0"/>
        <v>0</v>
      </c>
    </row>
    <row r="74" spans="1:5" ht="15">
      <c r="A74" s="29"/>
      <c r="B74" s="27">
        <f>Role!B74</f>
        <v>0</v>
      </c>
      <c r="C74" s="30"/>
      <c r="D74" s="6">
        <f>Role!C74</f>
        <v>0</v>
      </c>
      <c r="E74" s="7">
        <f t="shared" si="0"/>
        <v>0</v>
      </c>
    </row>
    <row r="75" spans="1:5" ht="15">
      <c r="A75" s="29"/>
      <c r="B75" s="27">
        <f>Role!B75</f>
        <v>0</v>
      </c>
      <c r="C75" s="30"/>
      <c r="D75" s="6">
        <f>Role!C75</f>
        <v>0</v>
      </c>
      <c r="E75" s="7">
        <f t="shared" si="0"/>
        <v>0</v>
      </c>
    </row>
    <row r="76" spans="1:5" ht="15">
      <c r="A76" s="11" t="s">
        <v>19</v>
      </c>
      <c r="B76" s="25"/>
      <c r="C76" s="11">
        <f>SUM(C6:C75)</f>
        <v>0</v>
      </c>
      <c r="D76" s="17" t="s">
        <v>16</v>
      </c>
      <c r="E76" s="8">
        <f>SUM(E6:E75)</f>
        <v>0</v>
      </c>
    </row>
  </sheetData>
  <mergeCells count="7">
    <mergeCell ref="A56:A65"/>
    <mergeCell ref="A2:D2"/>
    <mergeCell ref="A6:A15"/>
    <mergeCell ref="A16:A25"/>
    <mergeCell ref="A26:A35"/>
    <mergeCell ref="A36:A45"/>
    <mergeCell ref="A46:A5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1B1CB6635C348808774E287EA77E8" ma:contentTypeVersion="4" ma:contentTypeDescription="Vytvoří nový dokument" ma:contentTypeScope="" ma:versionID="d737edb76667465d65c6851e2e956612">
  <xsd:schema xmlns:xsd="http://www.w3.org/2001/XMLSchema" xmlns:xs="http://www.w3.org/2001/XMLSchema" xmlns:p="http://schemas.microsoft.com/office/2006/metadata/properties" xmlns:ns2="57f32b45-38a7-4489-8cbb-03e5e9317f42" targetNamespace="http://schemas.microsoft.com/office/2006/metadata/properties" ma:root="true" ma:fieldsID="2f031345a69ddf551f8328523d9fae9c" ns2:_="">
    <xsd:import namespace="57f32b45-38a7-4489-8cbb-03e5e9317f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32b45-38a7-4489-8cbb-03e5e9317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2929F2-7252-4F82-AA1E-88C72FFB3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f32b45-38a7-4489-8cbb-03e5e9317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46B69-016D-4C17-A549-AD4F4AF3F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BECB5-77AF-49C6-9ADC-55EC1E089996}">
  <ds:schemaRefs>
    <ds:schemaRef ds:uri="57f32b45-38a7-4489-8cbb-03e5e9317f42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2024-02-02T08:36:16Z</dcterms:created>
  <dcterms:modified xsi:type="dcterms:W3CDTF">2024-06-21T12:49:29Z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0x0101001F01B1CB6635C348808774E287EA77E8</vt:lpwstr>
  </property>
  <property fmtid="{D5CDD505-2E9C-101B-9397-08002B2CF9AE}" pid="3" name="MSIP_Label_8d01bb0b-c2f5-4fc4-bac5-774fe7d62679_Enabled">
    <vt:lpwstr>true</vt:lpwstr>
  </property>
  <property fmtid="{D5CDD505-2E9C-101B-9397-08002B2CF9AE}" pid="4" name="MSIP_Label_8d01bb0b-c2f5-4fc4-bac5-774fe7d62679_SetDate">
    <vt:lpwstr>2024-06-21T12:49:27Z</vt:lpwstr>
  </property>
  <property fmtid="{D5CDD505-2E9C-101B-9397-08002B2CF9AE}" pid="5" name="MSIP_Label_8d01bb0b-c2f5-4fc4-bac5-774fe7d62679_Method">
    <vt:lpwstr>Privileged</vt:lpwstr>
  </property>
  <property fmtid="{D5CDD505-2E9C-101B-9397-08002B2CF9AE}" pid="6" name="MSIP_Label_8d01bb0b-c2f5-4fc4-bac5-774fe7d62679_Name">
    <vt:lpwstr>Veřejné</vt:lpwstr>
  </property>
  <property fmtid="{D5CDD505-2E9C-101B-9397-08002B2CF9AE}" pid="7" name="MSIP_Label_8d01bb0b-c2f5-4fc4-bac5-774fe7d62679_SiteId">
    <vt:lpwstr>e84ea0de-38e7-4864-b153-a909a7746ff0</vt:lpwstr>
  </property>
  <property fmtid="{D5CDD505-2E9C-101B-9397-08002B2CF9AE}" pid="8" name="MSIP_Label_8d01bb0b-c2f5-4fc4-bac5-774fe7d62679_ActionId">
    <vt:lpwstr>730ae9ef-b543-4fbf-903d-b46a24b1e502</vt:lpwstr>
  </property>
  <property fmtid="{D5CDD505-2E9C-101B-9397-08002B2CF9AE}" pid="9" name="MSIP_Label_8d01bb0b-c2f5-4fc4-bac5-774fe7d62679_ContentBits">
    <vt:lpwstr>0</vt:lpwstr>
  </property>
</Properties>
</file>