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26-2024 Poskytování jazykového vzdělávání\02. Výzva\"/>
    </mc:Choice>
  </mc:AlternateContent>
  <xr:revisionPtr revIDLastSave="0" documentId="8_{7DEBEC6D-AB9B-4DED-BD4F-02FF9E580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kytování jazykových kurzů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19" i="3"/>
  <c r="D18" i="3"/>
  <c r="D17" i="3"/>
  <c r="D16" i="3"/>
  <c r="D15" i="3"/>
  <c r="D14" i="3"/>
  <c r="D13" i="3"/>
  <c r="D6" i="3"/>
  <c r="D5" i="3"/>
  <c r="E20" i="3"/>
  <c r="E19" i="3"/>
  <c r="E18" i="3"/>
  <c r="E17" i="3"/>
  <c r="H17" i="3" s="1"/>
  <c r="E16" i="3"/>
  <c r="E15" i="3"/>
  <c r="E14" i="3"/>
  <c r="E13" i="3"/>
  <c r="E6" i="3"/>
  <c r="E5" i="3"/>
  <c r="F20" i="3"/>
  <c r="F19" i="3"/>
  <c r="F18" i="3"/>
  <c r="F17" i="3"/>
  <c r="F16" i="3"/>
  <c r="F15" i="3"/>
  <c r="F14" i="3"/>
  <c r="F13" i="3"/>
  <c r="F6" i="3"/>
  <c r="F5" i="3"/>
  <c r="F4" i="3"/>
  <c r="E4" i="3"/>
  <c r="D4" i="3"/>
  <c r="H20" i="3"/>
  <c r="I20" i="3" s="1"/>
  <c r="J20" i="3" l="1"/>
  <c r="I17" i="3"/>
  <c r="J17" i="3" s="1"/>
  <c r="H14" i="3"/>
  <c r="H15" i="3"/>
  <c r="H16" i="3"/>
  <c r="H18" i="3"/>
  <c r="H19" i="3"/>
  <c r="H13" i="3"/>
  <c r="H4" i="3"/>
  <c r="H5" i="3"/>
  <c r="H6" i="3"/>
  <c r="H21" i="3" l="1"/>
  <c r="C27" i="3" s="1"/>
  <c r="H7" i="3"/>
  <c r="C26" i="3" s="1"/>
  <c r="I13" i="3"/>
  <c r="I4" i="3"/>
  <c r="J4" i="3" s="1"/>
  <c r="I6" i="3"/>
  <c r="I5" i="3"/>
  <c r="J5" i="3" s="1"/>
  <c r="I15" i="3"/>
  <c r="I16" i="3"/>
  <c r="I19" i="3"/>
  <c r="J19" i="3" s="1"/>
  <c r="C28" i="3" l="1"/>
  <c r="J13" i="3"/>
  <c r="J6" i="3"/>
  <c r="I7" i="3"/>
  <c r="F26" i="3" s="1"/>
  <c r="J16" i="3"/>
  <c r="I18" i="3"/>
  <c r="J18" i="3" s="1"/>
  <c r="J15" i="3"/>
  <c r="I14" i="3"/>
  <c r="J14" i="3" s="1"/>
  <c r="I21" i="3" l="1"/>
  <c r="F27" i="3" s="1"/>
  <c r="F28" i="3" s="1"/>
  <c r="J7" i="3"/>
  <c r="H26" i="3" s="1"/>
  <c r="J21" i="3"/>
  <c r="H27" i="3" s="1"/>
  <c r="H28" i="3" l="1"/>
</calcChain>
</file>

<file path=xl/sharedStrings.xml><?xml version="1.0" encoding="utf-8"?>
<sst xmlns="http://schemas.openxmlformats.org/spreadsheetml/2006/main" count="56" uniqueCount="34">
  <si>
    <t>Úroveň</t>
  </si>
  <si>
    <t>A2</t>
  </si>
  <si>
    <t>B1</t>
  </si>
  <si>
    <t>bez DPH</t>
  </si>
  <si>
    <t>DPH</t>
  </si>
  <si>
    <t>vč. DPH</t>
  </si>
  <si>
    <t>Nabídková cena
za jednu lekci</t>
  </si>
  <si>
    <t>Skupina</t>
  </si>
  <si>
    <t>AJ Kladruby n/L 1</t>
  </si>
  <si>
    <t>Skupinová výuka</t>
  </si>
  <si>
    <t>AJ Kladruby n/L 2</t>
  </si>
  <si>
    <t>AJ Slatiňany 1</t>
  </si>
  <si>
    <t>AJ Slatiňany 2</t>
  </si>
  <si>
    <t>Celková nabídková cena</t>
  </si>
  <si>
    <r>
      <t xml:space="preserve">Předpokládaný
počet lekcí týdně
</t>
    </r>
    <r>
      <rPr>
        <sz val="8"/>
        <color theme="1"/>
        <rFont val="Verdana"/>
        <family val="2"/>
        <charset val="238"/>
      </rPr>
      <t>(po 60 min.)</t>
    </r>
  </si>
  <si>
    <t>B2</t>
  </si>
  <si>
    <t>AJ Kladruby n/L 3</t>
  </si>
  <si>
    <t>AJ Kladruby n/L 4</t>
  </si>
  <si>
    <t>A0 + A1</t>
  </si>
  <si>
    <t>Jazyk</t>
  </si>
  <si>
    <t>angličtina</t>
  </si>
  <si>
    <t>Individuální výuka</t>
  </si>
  <si>
    <t>Typ výuky</t>
  </si>
  <si>
    <t>individuální</t>
  </si>
  <si>
    <t>skupinová</t>
  </si>
  <si>
    <t>Celkem</t>
  </si>
  <si>
    <t>Souhrnná celková nabídková cena</t>
  </si>
  <si>
    <t>Předpokládaný počet vyučovacích týdnů (2024/2025)</t>
  </si>
  <si>
    <t>Předpokládaný počet vyučovacích týdnů (2025/2026)</t>
  </si>
  <si>
    <t>Předpokládaný počet vyučovacích týdnů (2026/2027)</t>
  </si>
  <si>
    <t>AJ Slatiňany 3</t>
  </si>
  <si>
    <t>A0+A1</t>
  </si>
  <si>
    <t>AJ Slatiňany 4</t>
  </si>
  <si>
    <t>německý jazyk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</si>
</sst>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164" fontId="0" fillId="0" borderId="14" xfId="0" applyNumberFormat="1" applyBorder="1" applyAlignment="1">
      <alignment horizontal="right" vertical="center" indent="1"/>
    </xf>
    <xf numFmtId="0" fontId="0" fillId="0" borderId="9" xfId="0" applyBorder="1" applyAlignment="1">
      <alignment horizontal="left" vertical="center" indent="1"/>
    </xf>
    <xf numFmtId="164" fontId="0" fillId="0" borderId="10" xfId="0" applyNumberFormat="1" applyBorder="1" applyAlignment="1">
      <alignment horizontal="right" vertical="center" indent="1"/>
    </xf>
    <xf numFmtId="0" fontId="0" fillId="0" borderId="11" xfId="0" applyBorder="1" applyAlignment="1">
      <alignment horizontal="left" vertical="center" indent="1"/>
    </xf>
    <xf numFmtId="164" fontId="0" fillId="0" borderId="12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164" fontId="0" fillId="0" borderId="17" xfId="0" applyNumberFormat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164" fontId="0" fillId="0" borderId="21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Normal="100" workbookViewId="0">
      <selection activeCell="F14" sqref="F14"/>
    </sheetView>
  </sheetViews>
  <sheetFormatPr defaultRowHeight="15" customHeight="1" x14ac:dyDescent="0.2"/>
  <cols>
    <col min="1" max="1" width="18.625" style="2" customWidth="1"/>
    <col min="2" max="2" width="12.625" style="2" customWidth="1"/>
    <col min="3" max="7" width="13.625" style="2" customWidth="1"/>
    <col min="8" max="10" width="15.625" style="2" customWidth="1"/>
    <col min="11" max="16384" width="9" style="2"/>
  </cols>
  <sheetData>
    <row r="1" spans="1:10" ht="30" customHeight="1" x14ac:dyDescent="0.2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39.950000000000003" customHeight="1" x14ac:dyDescent="0.2">
      <c r="A2" s="66" t="s">
        <v>19</v>
      </c>
      <c r="B2" s="47" t="s">
        <v>0</v>
      </c>
      <c r="C2" s="47" t="s">
        <v>14</v>
      </c>
      <c r="D2" s="47" t="s">
        <v>27</v>
      </c>
      <c r="E2" s="47" t="s">
        <v>28</v>
      </c>
      <c r="F2" s="47" t="s">
        <v>29</v>
      </c>
      <c r="G2" s="47" t="s">
        <v>6</v>
      </c>
      <c r="H2" s="47" t="s">
        <v>13</v>
      </c>
      <c r="I2" s="47"/>
      <c r="J2" s="56"/>
    </row>
    <row r="3" spans="1:10" ht="39.950000000000003" customHeight="1" thickBot="1" x14ac:dyDescent="0.25">
      <c r="A3" s="67"/>
      <c r="B3" s="48"/>
      <c r="C3" s="48"/>
      <c r="D3" s="48"/>
      <c r="E3" s="48"/>
      <c r="F3" s="48"/>
      <c r="G3" s="48"/>
      <c r="H3" s="8" t="s">
        <v>3</v>
      </c>
      <c r="I3" s="8" t="s">
        <v>4</v>
      </c>
      <c r="J3" s="11" t="s">
        <v>5</v>
      </c>
    </row>
    <row r="4" spans="1:10" ht="30" customHeight="1" thickTop="1" x14ac:dyDescent="0.2">
      <c r="A4" s="14" t="s">
        <v>20</v>
      </c>
      <c r="B4" s="3" t="s">
        <v>2</v>
      </c>
      <c r="C4" s="3">
        <v>1</v>
      </c>
      <c r="D4" s="5">
        <f>12+26</f>
        <v>38</v>
      </c>
      <c r="E4" s="5">
        <f>17+26</f>
        <v>43</v>
      </c>
      <c r="F4" s="5">
        <f>18+25</f>
        <v>43</v>
      </c>
      <c r="G4" s="1"/>
      <c r="H4" s="7">
        <f t="shared" ref="H4:H6" si="0">(D4+E4+F4)*G4</f>
        <v>0</v>
      </c>
      <c r="I4" s="4">
        <f t="shared" ref="I4" si="1">H4*0.21</f>
        <v>0</v>
      </c>
      <c r="J4" s="15">
        <f t="shared" ref="J4" si="2">H4+I4</f>
        <v>0</v>
      </c>
    </row>
    <row r="5" spans="1:10" ht="30" customHeight="1" x14ac:dyDescent="0.2">
      <c r="A5" s="14" t="s">
        <v>20</v>
      </c>
      <c r="B5" s="3" t="s">
        <v>15</v>
      </c>
      <c r="C5" s="3">
        <v>1</v>
      </c>
      <c r="D5" s="5">
        <f t="shared" ref="D5:D6" si="3">12+26</f>
        <v>38</v>
      </c>
      <c r="E5" s="5">
        <f t="shared" ref="E5:E6" si="4">17+26</f>
        <v>43</v>
      </c>
      <c r="F5" s="5">
        <f t="shared" ref="F5:F6" si="5">18+25</f>
        <v>43</v>
      </c>
      <c r="G5" s="1"/>
      <c r="H5" s="7">
        <f t="shared" si="0"/>
        <v>0</v>
      </c>
      <c r="I5" s="4">
        <f t="shared" ref="I5:I6" si="6">H5*0.21</f>
        <v>0</v>
      </c>
      <c r="J5" s="15">
        <f t="shared" ref="J5:J6" si="7">H5+I5</f>
        <v>0</v>
      </c>
    </row>
    <row r="6" spans="1:10" ht="30" customHeight="1" thickBot="1" x14ac:dyDescent="0.25">
      <c r="A6" s="16" t="s">
        <v>33</v>
      </c>
      <c r="B6" s="8" t="s">
        <v>15</v>
      </c>
      <c r="C6" s="8">
        <v>1</v>
      </c>
      <c r="D6" s="5">
        <f t="shared" si="3"/>
        <v>38</v>
      </c>
      <c r="E6" s="5">
        <f t="shared" si="4"/>
        <v>43</v>
      </c>
      <c r="F6" s="5">
        <f t="shared" si="5"/>
        <v>43</v>
      </c>
      <c r="G6" s="9"/>
      <c r="H6" s="10">
        <f t="shared" si="0"/>
        <v>0</v>
      </c>
      <c r="I6" s="10">
        <f t="shared" si="6"/>
        <v>0</v>
      </c>
      <c r="J6" s="17">
        <f t="shared" si="7"/>
        <v>0</v>
      </c>
    </row>
    <row r="7" spans="1:10" ht="30" customHeight="1" thickTop="1" thickBot="1" x14ac:dyDescent="0.25">
      <c r="A7" s="63" t="s">
        <v>25</v>
      </c>
      <c r="B7" s="64"/>
      <c r="C7" s="64"/>
      <c r="D7" s="64"/>
      <c r="E7" s="64"/>
      <c r="F7" s="64"/>
      <c r="G7" s="65"/>
      <c r="H7" s="18">
        <f>SUM(H4:H6)</f>
        <v>0</v>
      </c>
      <c r="I7" s="18">
        <f>SUM(I4:I6)</f>
        <v>0</v>
      </c>
      <c r="J7" s="19">
        <f>SUM(J4:J6)</f>
        <v>0</v>
      </c>
    </row>
    <row r="9" spans="1:10" ht="15" customHeight="1" thickBot="1" x14ac:dyDescent="0.25"/>
    <row r="10" spans="1:10" ht="30" customHeight="1" x14ac:dyDescent="0.2">
      <c r="A10" s="49" t="s">
        <v>9</v>
      </c>
      <c r="B10" s="50"/>
      <c r="C10" s="50"/>
      <c r="D10" s="50"/>
      <c r="E10" s="50"/>
      <c r="F10" s="50"/>
      <c r="G10" s="50"/>
      <c r="H10" s="50"/>
      <c r="I10" s="50"/>
      <c r="J10" s="51"/>
    </row>
    <row r="11" spans="1:10" ht="39.950000000000003" customHeight="1" x14ac:dyDescent="0.2">
      <c r="A11" s="52" t="s">
        <v>7</v>
      </c>
      <c r="B11" s="47" t="s">
        <v>0</v>
      </c>
      <c r="C11" s="47" t="s">
        <v>14</v>
      </c>
      <c r="D11" s="47" t="s">
        <v>27</v>
      </c>
      <c r="E11" s="47" t="s">
        <v>28</v>
      </c>
      <c r="F11" s="47" t="s">
        <v>29</v>
      </c>
      <c r="G11" s="54" t="s">
        <v>6</v>
      </c>
      <c r="H11" s="47" t="s">
        <v>13</v>
      </c>
      <c r="I11" s="47"/>
      <c r="J11" s="56"/>
    </row>
    <row r="12" spans="1:10" ht="39.950000000000003" customHeight="1" thickBot="1" x14ac:dyDescent="0.25">
      <c r="A12" s="53"/>
      <c r="B12" s="48"/>
      <c r="C12" s="48"/>
      <c r="D12" s="48"/>
      <c r="E12" s="48"/>
      <c r="F12" s="48"/>
      <c r="G12" s="55"/>
      <c r="H12" s="8" t="s">
        <v>3</v>
      </c>
      <c r="I12" s="8" t="s">
        <v>4</v>
      </c>
      <c r="J12" s="11" t="s">
        <v>5</v>
      </c>
    </row>
    <row r="13" spans="1:10" ht="30" customHeight="1" thickTop="1" x14ac:dyDescent="0.2">
      <c r="A13" s="12" t="s">
        <v>8</v>
      </c>
      <c r="B13" s="5" t="s">
        <v>18</v>
      </c>
      <c r="C13" s="5">
        <v>1</v>
      </c>
      <c r="D13" s="5">
        <f t="shared" ref="D13:D20" si="8">12+26</f>
        <v>38</v>
      </c>
      <c r="E13" s="5">
        <f t="shared" ref="E13:E20" si="9">17+26</f>
        <v>43</v>
      </c>
      <c r="F13" s="5">
        <f t="shared" ref="F13:F20" si="10">18+25</f>
        <v>43</v>
      </c>
      <c r="G13" s="6"/>
      <c r="H13" s="7">
        <f>(D13+E13+F13)*G13</f>
        <v>0</v>
      </c>
      <c r="I13" s="7">
        <f>H13*0.21</f>
        <v>0</v>
      </c>
      <c r="J13" s="13">
        <f>H13+I13</f>
        <v>0</v>
      </c>
    </row>
    <row r="14" spans="1:10" ht="30" customHeight="1" x14ac:dyDescent="0.2">
      <c r="A14" s="14" t="s">
        <v>10</v>
      </c>
      <c r="B14" s="3" t="s">
        <v>1</v>
      </c>
      <c r="C14" s="3">
        <v>1</v>
      </c>
      <c r="D14" s="5">
        <f t="shared" si="8"/>
        <v>38</v>
      </c>
      <c r="E14" s="5">
        <f t="shared" si="9"/>
        <v>43</v>
      </c>
      <c r="F14" s="5">
        <f t="shared" si="10"/>
        <v>43</v>
      </c>
      <c r="G14" s="1"/>
      <c r="H14" s="7">
        <f t="shared" ref="H14:H20" si="11">(D14+E14+F14)*G14</f>
        <v>0</v>
      </c>
      <c r="I14" s="4">
        <f t="shared" ref="I14" si="12">H14*0.21</f>
        <v>0</v>
      </c>
      <c r="J14" s="15">
        <f t="shared" ref="J14" si="13">H14+I14</f>
        <v>0</v>
      </c>
    </row>
    <row r="15" spans="1:10" ht="30" customHeight="1" x14ac:dyDescent="0.2">
      <c r="A15" s="14" t="s">
        <v>16</v>
      </c>
      <c r="B15" s="3" t="s">
        <v>2</v>
      </c>
      <c r="C15" s="3">
        <v>1</v>
      </c>
      <c r="D15" s="5">
        <f t="shared" si="8"/>
        <v>38</v>
      </c>
      <c r="E15" s="5">
        <f t="shared" si="9"/>
        <v>43</v>
      </c>
      <c r="F15" s="5">
        <f t="shared" si="10"/>
        <v>43</v>
      </c>
      <c r="G15" s="1"/>
      <c r="H15" s="7">
        <f t="shared" si="11"/>
        <v>0</v>
      </c>
      <c r="I15" s="4">
        <f t="shared" ref="I15:I20" si="14">H15*0.21</f>
        <v>0</v>
      </c>
      <c r="J15" s="15">
        <f t="shared" ref="J15:J20" si="15">H15+I15</f>
        <v>0</v>
      </c>
    </row>
    <row r="16" spans="1:10" ht="30" customHeight="1" x14ac:dyDescent="0.2">
      <c r="A16" s="14" t="s">
        <v>17</v>
      </c>
      <c r="B16" s="3" t="s">
        <v>15</v>
      </c>
      <c r="C16" s="3">
        <v>1</v>
      </c>
      <c r="D16" s="5">
        <f t="shared" si="8"/>
        <v>38</v>
      </c>
      <c r="E16" s="5">
        <f t="shared" si="9"/>
        <v>43</v>
      </c>
      <c r="F16" s="5">
        <f t="shared" si="10"/>
        <v>43</v>
      </c>
      <c r="G16" s="1"/>
      <c r="H16" s="7">
        <f t="shared" si="11"/>
        <v>0</v>
      </c>
      <c r="I16" s="4">
        <f t="shared" si="14"/>
        <v>0</v>
      </c>
      <c r="J16" s="15">
        <f t="shared" si="15"/>
        <v>0</v>
      </c>
    </row>
    <row r="17" spans="1:10" ht="30" customHeight="1" x14ac:dyDescent="0.2">
      <c r="A17" s="14" t="s">
        <v>11</v>
      </c>
      <c r="B17" s="3" t="s">
        <v>31</v>
      </c>
      <c r="C17" s="3">
        <v>1</v>
      </c>
      <c r="D17" s="5">
        <f t="shared" si="8"/>
        <v>38</v>
      </c>
      <c r="E17" s="5">
        <f t="shared" si="9"/>
        <v>43</v>
      </c>
      <c r="F17" s="5">
        <f t="shared" si="10"/>
        <v>43</v>
      </c>
      <c r="G17" s="1"/>
      <c r="H17" s="7">
        <f t="shared" si="11"/>
        <v>0</v>
      </c>
      <c r="I17" s="4">
        <f t="shared" si="14"/>
        <v>0</v>
      </c>
      <c r="J17" s="15">
        <f t="shared" si="15"/>
        <v>0</v>
      </c>
    </row>
    <row r="18" spans="1:10" ht="30" customHeight="1" x14ac:dyDescent="0.2">
      <c r="A18" s="14" t="s">
        <v>12</v>
      </c>
      <c r="B18" s="3" t="s">
        <v>1</v>
      </c>
      <c r="C18" s="3">
        <v>1</v>
      </c>
      <c r="D18" s="5">
        <f t="shared" si="8"/>
        <v>38</v>
      </c>
      <c r="E18" s="5">
        <f t="shared" si="9"/>
        <v>43</v>
      </c>
      <c r="F18" s="5">
        <f t="shared" si="10"/>
        <v>43</v>
      </c>
      <c r="G18" s="1"/>
      <c r="H18" s="7">
        <f t="shared" si="11"/>
        <v>0</v>
      </c>
      <c r="I18" s="4">
        <f t="shared" si="14"/>
        <v>0</v>
      </c>
      <c r="J18" s="15">
        <f t="shared" si="15"/>
        <v>0</v>
      </c>
    </row>
    <row r="19" spans="1:10" ht="30" customHeight="1" x14ac:dyDescent="0.2">
      <c r="A19" s="14" t="s">
        <v>30</v>
      </c>
      <c r="B19" s="3" t="s">
        <v>2</v>
      </c>
      <c r="C19" s="3">
        <v>1</v>
      </c>
      <c r="D19" s="5">
        <f t="shared" si="8"/>
        <v>38</v>
      </c>
      <c r="E19" s="5">
        <f t="shared" si="9"/>
        <v>43</v>
      </c>
      <c r="F19" s="5">
        <f t="shared" si="10"/>
        <v>43</v>
      </c>
      <c r="G19" s="1"/>
      <c r="H19" s="7">
        <f t="shared" si="11"/>
        <v>0</v>
      </c>
      <c r="I19" s="4">
        <f t="shared" si="14"/>
        <v>0</v>
      </c>
      <c r="J19" s="15">
        <f t="shared" si="15"/>
        <v>0</v>
      </c>
    </row>
    <row r="20" spans="1:10" ht="30" customHeight="1" x14ac:dyDescent="0.2">
      <c r="A20" s="14" t="s">
        <v>32</v>
      </c>
      <c r="B20" s="3" t="s">
        <v>15</v>
      </c>
      <c r="C20" s="3">
        <v>1</v>
      </c>
      <c r="D20" s="5">
        <f t="shared" si="8"/>
        <v>38</v>
      </c>
      <c r="E20" s="5">
        <f t="shared" si="9"/>
        <v>43</v>
      </c>
      <c r="F20" s="5">
        <f t="shared" si="10"/>
        <v>43</v>
      </c>
      <c r="G20" s="1"/>
      <c r="H20" s="7">
        <f t="shared" si="11"/>
        <v>0</v>
      </c>
      <c r="I20" s="4">
        <f t="shared" si="14"/>
        <v>0</v>
      </c>
      <c r="J20" s="15">
        <f t="shared" si="15"/>
        <v>0</v>
      </c>
    </row>
    <row r="21" spans="1:10" ht="30" customHeight="1" thickBot="1" x14ac:dyDescent="0.25">
      <c r="A21" s="61" t="s">
        <v>25</v>
      </c>
      <c r="B21" s="62"/>
      <c r="C21" s="62"/>
      <c r="D21" s="62"/>
      <c r="E21" s="62"/>
      <c r="F21" s="62"/>
      <c r="G21" s="62"/>
      <c r="H21" s="18">
        <f>SUM(H13:H20)</f>
        <v>0</v>
      </c>
      <c r="I21" s="18">
        <f>SUM(I13:I20)</f>
        <v>0</v>
      </c>
      <c r="J21" s="19">
        <f>SUM(J13:J20)</f>
        <v>0</v>
      </c>
    </row>
    <row r="23" spans="1:10" ht="15" customHeight="1" thickBot="1" x14ac:dyDescent="0.25"/>
    <row r="24" spans="1:10" ht="30" customHeight="1" x14ac:dyDescent="0.2">
      <c r="A24" s="44" t="s">
        <v>22</v>
      </c>
      <c r="B24" s="45"/>
      <c r="C24" s="45" t="s">
        <v>13</v>
      </c>
      <c r="D24" s="45"/>
      <c r="E24" s="45"/>
      <c r="F24" s="45"/>
      <c r="G24" s="45"/>
      <c r="H24" s="45"/>
      <c r="I24" s="60"/>
      <c r="J24" s="20"/>
    </row>
    <row r="25" spans="1:10" ht="30" customHeight="1" thickBot="1" x14ac:dyDescent="0.25">
      <c r="A25" s="46"/>
      <c r="B25" s="42"/>
      <c r="C25" s="57" t="s">
        <v>3</v>
      </c>
      <c r="D25" s="58"/>
      <c r="E25" s="59"/>
      <c r="F25" s="42" t="s">
        <v>4</v>
      </c>
      <c r="G25" s="42"/>
      <c r="H25" s="42" t="s">
        <v>5</v>
      </c>
      <c r="I25" s="43"/>
      <c r="J25" s="20"/>
    </row>
    <row r="26" spans="1:10" ht="30" customHeight="1" thickTop="1" x14ac:dyDescent="0.2">
      <c r="A26" s="34" t="s">
        <v>23</v>
      </c>
      <c r="B26" s="35"/>
      <c r="C26" s="31">
        <f>H7</f>
        <v>0</v>
      </c>
      <c r="D26" s="32"/>
      <c r="E26" s="33"/>
      <c r="F26" s="40">
        <f>I7</f>
        <v>0</v>
      </c>
      <c r="G26" s="40"/>
      <c r="H26" s="40">
        <f>J7</f>
        <v>0</v>
      </c>
      <c r="I26" s="41"/>
      <c r="J26" s="20"/>
    </row>
    <row r="27" spans="1:10" ht="30" customHeight="1" thickBot="1" x14ac:dyDescent="0.25">
      <c r="A27" s="23" t="s">
        <v>24</v>
      </c>
      <c r="B27" s="24"/>
      <c r="C27" s="28">
        <f>H21</f>
        <v>0</v>
      </c>
      <c r="D27" s="29"/>
      <c r="E27" s="30"/>
      <c r="F27" s="38">
        <f>I21</f>
        <v>0</v>
      </c>
      <c r="G27" s="38"/>
      <c r="H27" s="38">
        <f>J21</f>
        <v>0</v>
      </c>
      <c r="I27" s="39"/>
      <c r="J27" s="20"/>
    </row>
    <row r="28" spans="1:10" ht="30" customHeight="1" thickTop="1" thickBot="1" x14ac:dyDescent="0.25">
      <c r="A28" s="21" t="s">
        <v>26</v>
      </c>
      <c r="B28" s="22"/>
      <c r="C28" s="25">
        <f>SUM(C26:E27)</f>
        <v>0</v>
      </c>
      <c r="D28" s="26"/>
      <c r="E28" s="27"/>
      <c r="F28" s="36">
        <f>SUM(F26:G27)</f>
        <v>0</v>
      </c>
      <c r="G28" s="36"/>
      <c r="H28" s="36">
        <f>SUM(H26:I27)</f>
        <v>0</v>
      </c>
      <c r="I28" s="37"/>
      <c r="J28" s="20"/>
    </row>
  </sheetData>
  <sheetProtection selectLockedCells="1"/>
  <mergeCells count="37">
    <mergeCell ref="A1:J1"/>
    <mergeCell ref="A7:G7"/>
    <mergeCell ref="A2:A3"/>
    <mergeCell ref="B2:B3"/>
    <mergeCell ref="C2:C3"/>
    <mergeCell ref="D2:D3"/>
    <mergeCell ref="F2:F3"/>
    <mergeCell ref="A24:B25"/>
    <mergeCell ref="G2:G3"/>
    <mergeCell ref="A10:J10"/>
    <mergeCell ref="A11:A12"/>
    <mergeCell ref="B11:B12"/>
    <mergeCell ref="C11:C12"/>
    <mergeCell ref="D11:D12"/>
    <mergeCell ref="G11:G12"/>
    <mergeCell ref="H11:J11"/>
    <mergeCell ref="F11:F12"/>
    <mergeCell ref="C25:E25"/>
    <mergeCell ref="E11:E12"/>
    <mergeCell ref="E2:E3"/>
    <mergeCell ref="H2:J2"/>
    <mergeCell ref="C24:I24"/>
    <mergeCell ref="A21:G21"/>
    <mergeCell ref="H28:I28"/>
    <mergeCell ref="H27:I27"/>
    <mergeCell ref="H26:I26"/>
    <mergeCell ref="H25:I25"/>
    <mergeCell ref="F28:G28"/>
    <mergeCell ref="F27:G27"/>
    <mergeCell ref="F26:G26"/>
    <mergeCell ref="F25:G25"/>
    <mergeCell ref="A28:B28"/>
    <mergeCell ref="A27:B27"/>
    <mergeCell ref="C28:E28"/>
    <mergeCell ref="C27:E27"/>
    <mergeCell ref="C26:E26"/>
    <mergeCell ref="A26:B26"/>
  </mergeCells>
  <printOptions horizontalCentered="1"/>
  <pageMargins left="0.70866141732283472" right="0.70866141732283472" top="1.3779527559055118" bottom="0.78740157480314965" header="0.31496062992125984" footer="0.31496062992125984"/>
  <pageSetup paperSize="9" scale="52" orientation="portrait" r:id="rId1"/>
  <headerFooter>
    <oddHeader xml:space="preserve">&amp;L&amp;G &amp;K01+046Příloha č. 1 smlouvy - Podrobná specifikace&amp;C
&amp;"Verdana,Tučné"&amp;12Jednotkové ceny a celková nabídková cena&amp;"Verdana,Obyčejné"&amp;10
</oddHeader>
    <oddFooter>&amp;RStránka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Poskytování jazykových kurzů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Cyril Koky</cp:lastModifiedBy>
  <cp:lastPrinted>2021-04-09T11:32:32Z</cp:lastPrinted>
  <dcterms:created xsi:type="dcterms:W3CDTF">2017-08-23T08:09:44Z</dcterms:created>
  <dcterms:modified xsi:type="dcterms:W3CDTF">2024-08-15T07:47:22Z</dcterms:modified>
</cp:coreProperties>
</file>