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_Pracovni\2024\VZMR_Kolin\"/>
    </mc:Choice>
  </mc:AlternateContent>
  <bookViews>
    <workbookView xWindow="-120" yWindow="-120" windowWidth="24240" windowHeight="13140"/>
  </bookViews>
  <sheets>
    <sheet name="List2 - cena, náplň" sheetId="1" r:id="rId1"/>
    <sheet name="List3" sheetId="3" r:id="rId2"/>
  </sheets>
  <definedNames>
    <definedName name="_xlnm.Print_Area" localSheetId="0">'List2 - cena, náplň'!$B$1:$F$57</definedName>
  </definedNames>
  <calcPr calcId="162913"/>
</workbook>
</file>

<file path=xl/calcChain.xml><?xml version="1.0" encoding="utf-8"?>
<calcChain xmlns="http://schemas.openxmlformats.org/spreadsheetml/2006/main">
  <c r="F55" i="1" l="1"/>
  <c r="F54" i="1" l="1"/>
  <c r="F29" i="1" l="1"/>
  <c r="F11" i="1"/>
  <c r="F15" i="1" l="1"/>
  <c r="F6" i="1" l="1"/>
  <c r="F51" i="1" l="1"/>
  <c r="F57" i="1" s="1"/>
</calcChain>
</file>

<file path=xl/sharedStrings.xml><?xml version="1.0" encoding="utf-8"?>
<sst xmlns="http://schemas.openxmlformats.org/spreadsheetml/2006/main" count="142" uniqueCount="136">
  <si>
    <t>Výpočty</t>
  </si>
  <si>
    <t>Demontážní práce</t>
  </si>
  <si>
    <t>Povrchová ochrana plavidla</t>
  </si>
  <si>
    <t>6.1</t>
  </si>
  <si>
    <t>6.1.1</t>
  </si>
  <si>
    <t>6.1.2</t>
  </si>
  <si>
    <t>Položka</t>
  </si>
  <si>
    <t>6.2</t>
  </si>
  <si>
    <t>7.2</t>
  </si>
  <si>
    <t>7.3</t>
  </si>
  <si>
    <t>8.1</t>
  </si>
  <si>
    <t>Montáž</t>
  </si>
  <si>
    <t>Celkem plavidla bez DPH</t>
  </si>
  <si>
    <t>Náplň</t>
  </si>
  <si>
    <t>1 komplet</t>
  </si>
  <si>
    <t>Technická dokumentace opravy</t>
  </si>
  <si>
    <t>Příprava plavidla k opravě</t>
  </si>
  <si>
    <t>7.1</t>
  </si>
  <si>
    <t>8.3</t>
  </si>
  <si>
    <t>Vyzdvižení z vody a ustavení na stapelu, spuštění na vodu.</t>
  </si>
  <si>
    <r>
      <t>Cena</t>
    </r>
    <r>
      <rPr>
        <i/>
        <sz val="10"/>
        <rFont val="Verdana"/>
        <family val="2"/>
        <charset val="238"/>
      </rPr>
      <t>[ tis.Kč]</t>
    </r>
  </si>
  <si>
    <t>Příprava pro povrchovou ochranu</t>
  </si>
  <si>
    <t>Přistavení plavidla do místa opravy</t>
  </si>
  <si>
    <t>Povrchová ochrana plavidla -  opravovaných části plavidla, vně i uvnitř</t>
  </si>
  <si>
    <t>7.4</t>
  </si>
  <si>
    <t>9.</t>
  </si>
  <si>
    <t>Přeprava plavidla</t>
  </si>
  <si>
    <t>Inspekční organizace - dozor opravy včetně cestovného</t>
  </si>
  <si>
    <t>dozor opravy inspekční organizací, včetně cestovného</t>
  </si>
  <si>
    <t>Výpočty nejsou požadovány. Jedná se výměnu obšívky dle původní dokumentace.</t>
  </si>
  <si>
    <t>Dokumentace opravy</t>
  </si>
  <si>
    <t>Příloha č. 1 - k posouzení č. E24-019</t>
  </si>
  <si>
    <t>Soupis prací opravy plavidla MR165, ev. označení PL32105517</t>
  </si>
  <si>
    <t>Demontážní části obšívky boku</t>
  </si>
  <si>
    <t>6.1.3</t>
  </si>
  <si>
    <t>6.3</t>
  </si>
  <si>
    <t>6.3.1</t>
  </si>
  <si>
    <t>6.3.2</t>
  </si>
  <si>
    <t>6.3.3</t>
  </si>
  <si>
    <t>6.3.4</t>
  </si>
  <si>
    <t>6.3.5</t>
  </si>
  <si>
    <t>6.3.6</t>
  </si>
  <si>
    <t>6.3.7</t>
  </si>
  <si>
    <t>6.3.8</t>
  </si>
  <si>
    <t>6.3.9</t>
  </si>
  <si>
    <t>6.3.10</t>
  </si>
  <si>
    <t>6.3.11</t>
  </si>
  <si>
    <t>6.3.12</t>
  </si>
  <si>
    <t>Demontáž kormidelního zařízení</t>
  </si>
  <si>
    <t>Demontáž vrtule</t>
  </si>
  <si>
    <t>Demontáž hřídelového vedení</t>
  </si>
  <si>
    <t>Demontáž světlíku strojovny</t>
  </si>
  <si>
    <t>Demontáž podlahy strojovny</t>
  </si>
  <si>
    <t>Demontáž části výfukové soustavy</t>
  </si>
  <si>
    <t>Demontáž hlavního motoru a převodovky</t>
  </si>
  <si>
    <t>Demontáž náhonu pomocných mechanizmů</t>
  </si>
  <si>
    <t>Demontáž částí soustavy chlazení</t>
  </si>
  <si>
    <t>Demontáž soustavy mazaní hřídelového vedení</t>
  </si>
  <si>
    <t>Příprava prvků vyztužení na montáž obšívky</t>
  </si>
  <si>
    <t>7.5</t>
  </si>
  <si>
    <t>7.6</t>
  </si>
  <si>
    <t>7.7</t>
  </si>
  <si>
    <t>7.8</t>
  </si>
  <si>
    <t>7.9</t>
  </si>
  <si>
    <t>7.10</t>
  </si>
  <si>
    <t>7.11</t>
  </si>
  <si>
    <t>7.12</t>
  </si>
  <si>
    <t>7.13</t>
  </si>
  <si>
    <t>7.14</t>
  </si>
  <si>
    <t>7.15</t>
  </si>
  <si>
    <t>Oprava obšívky</t>
  </si>
  <si>
    <t>7.1.1</t>
  </si>
  <si>
    <t>7.1.2</t>
  </si>
  <si>
    <t>Oprava prvků vyztužení</t>
  </si>
  <si>
    <t>Montáž nových plechů boční obšívky</t>
  </si>
  <si>
    <t>7.1.3</t>
  </si>
  <si>
    <t>Kontrola výměny obšívky, zkouška vodotěsnosti</t>
  </si>
  <si>
    <t>Oprava ložisek kormidla</t>
  </si>
  <si>
    <t>Oprava vrtule</t>
  </si>
  <si>
    <t>Oprava hřídelového vedení</t>
  </si>
  <si>
    <t>Oprava náhonu pomocných zařízení</t>
  </si>
  <si>
    <t>Výroba a oprava soustavy chlazení</t>
  </si>
  <si>
    <t>Výroba a montáž soustavy mazání vrtulového hřídele</t>
  </si>
  <si>
    <t>Montáž hřídelového vedení</t>
  </si>
  <si>
    <t>Montáž vrtule</t>
  </si>
  <si>
    <t>Montáž kormidla</t>
  </si>
  <si>
    <t>Montáž náhonu pomocných zařízení</t>
  </si>
  <si>
    <t>Montáž hlavního motoru a převodovky</t>
  </si>
  <si>
    <t>Montáž výfukové soustavy</t>
  </si>
  <si>
    <t>Montáž světlíku strojovny</t>
  </si>
  <si>
    <t>Montáž podlahy strojovny</t>
  </si>
  <si>
    <t>10.</t>
  </si>
  <si>
    <t>Dokončovací práce a spuštění plavidla na vodu</t>
  </si>
  <si>
    <t>Pro realizaci opravy plavidla bude zhotovitelem zpracována technická dokumentace opravy. Dokumentace se po ukončení rekonstrukce předává investorovi. Oprava bude provedena podle původní dokumentace plavidla.</t>
  </si>
  <si>
    <t>Plavidlo se k opravě přistaví bez nákladu a vyčištěné. Plavidlo musí být zbaveno vody a nečistot - všechny prostory plavidla - zajišťuje objednatel. Plavidlo je po vodě dopraveno k místu opravy. Přepravu do místa opravy, do vzdálenosti max. 80 km, zajišťuje objednatel. Všechny nádrže provozních kapalin musí být dokonale vyprázdněny, aby kapaliny nemohly pronikat do systémů (splaškové vody, palivo, hydraulický a mazací oleje, …). Elektroinstalace bude odpojena od zdrojů (akumulátory). Použitelné kapaliny se uschovají a použijí po opravě, ostatní se odevzdají k ekologické likvidaci.</t>
  </si>
  <si>
    <t>Dodávka:  výroba opor pro ustavení plavidla na souši, mobilních schodů, žebříků
Montáž: ustavení a nivelizace opor, vyzdvižení plavidla z vody pomocí lodního výtahu nebo jiného vhodného zdvihacího zařízení a jeho ustavení na opory. Instalace schodů či žebříků pro přístup na palubu. Spuštění kotev na zem.
Zkoušky:  kontrola nivelety montážních opor, kontrola rovnoměrnosti podepření tělesa a bezpečné stabilizace plavidla na konstrukci opor.</t>
  </si>
  <si>
    <r>
      <t>Dodávka:  ---
Montáž: demontáž oděrky a jejího uchycení od žebra č. 0 do žebra č. 12; demontáž části nadměrně opotřebované obšívky levého boku v délce žebra č. 0 + 100 mm po zadní přepážku P12 -100 mm o šířce 250 mm od paluby směrem ke dnu – plech tl. 5,0 mm (4,8 x 0,25 m; 48 kg;1,2 m</t>
    </r>
    <r>
      <rPr>
        <vertAlign val="superscript"/>
        <sz val="8"/>
        <rFont val="Verdana"/>
        <family val="2"/>
      </rPr>
      <t>2</t>
    </r>
    <r>
      <rPr>
        <sz val="8"/>
        <rFont val="Verdana"/>
        <family val="2"/>
        <charset val="238"/>
      </rPr>
      <t>);
Zkoušky:  vizuální kontrola.</t>
    </r>
  </si>
  <si>
    <t>Dodávka: výroba pomocných demontážních a závěsných přípravků;
Montáž: demontuje se ovládací segment v kolizním prostoru, demontuje se ucpávka pně; demontuje se patní ložisko (odbrousí se od ostruhy, uvolní se šrouby) a kormidlo i s  pněm se vysunou směrem dolů z ložisek kokerovy roury. Ložisková pouzdra se demontují; rozebere se spoj kormidelní peň a kormidelní ploutev; díly kormidelního zařízení se očistí;
Zkoušky:  vizuální kontrola.</t>
  </si>
  <si>
    <t>Dodávka: výroba pomocných demontážních a závěsných přípravků, ochranného krytu kužele vrtulového hřídele, lůžka pro uložení demontované vrtule;
Montáž: demontáž krytu a centrální matice, stažení vrtule z hřídele a její uložení do stojanu k následné opravě. Ochrana a konzervace závitu a kužele vrtulového hřídele.
Zkoušky:  vizuální kontrola.</t>
  </si>
  <si>
    <t>Demontáž světlíku, uložení světlíků na bezpečné místo.</t>
  </si>
  <si>
    <t>Po demontáži kormidelního zařízení a vrtule, rozpojení pevné spojky hřídelového vedení na žebru č. 7, je nutné demontovat ucpávku vrtulového hřídele, demontovat vrtulový hřídel, demontovat kluzné ložisko.</t>
  </si>
  <si>
    <t>Demontáž podlahy strojovny, uložení dílů podlahy na bezpečné místo.</t>
  </si>
  <si>
    <t>Demontáž části výfukového potrubí (pouze část ve strojovně) a její uložení na bezpečné místo.</t>
  </si>
  <si>
    <t>Odpojení hlavního motoru od el. energie, od lodních soustav (chlazení, palivo, hydraulika, olejová soustava, výfuk), odpojení dálkového ovládání motoru a převodovky, odpojit vratnou převodovou skříň od olejové soustavy, odpojit dálkového ovládání převodovky, rozpojit pružnou spojku mezi převodovou skříní a hřídelovým vedením, vyjmout soustrojí (převodovka + motor) z plavidla; rozpojit spojku mezi motorem a převodovou skříní, převodovou skříň uložit na dobu opravy do skladu; motor předat k opravě.</t>
  </si>
  <si>
    <t>Demontovat náhon pomocných zařízení, vyjmout ho z plavidla a očistit.</t>
  </si>
  <si>
    <t>Dodávka:  přípravky pro zabroušení ventilů, brusná pasta;
Montáž: vnější okruh chlazení hlavního motoru bude demontován z plavidla; ventily soustavy budou rozebrány, vyčištěny a jejich sedla zabroušeny; armatury budou uloženy na bezpečné místo; potrubí bude sešrotováno; bude demontována expanzní nádrž chladící soustavy, po nakreslení expanzní nádrže bude sešrotována; bude demontován a sešrotován kohout přívodu teplé vody k radiátorům.</t>
  </si>
  <si>
    <t>Demontovat a sešrotovat potrubí soustavy mazání vrtulového hřídele.</t>
  </si>
  <si>
    <t>Zabroušení hran prvků vyztužení ocelové konstrukce; očištění, případné odstranění zkorodovaných částí. Vizuální kontrola.</t>
  </si>
  <si>
    <t>Dodávka:  na délku nařezané válcované profily L45x30x4 mm; napálené rožnice P4-120x120 mm;
Montáž: odstranění poškozených částí bočních žeber a vevaření nových dílů, vyrovnání deformovaných částí bočních žeber (profl L45x30x4-1000 mm; 2,24 kg) a přilehlých rožnic – 6 ks (P4-120x120 mm; 1,7 kg; 0,1 m2), jejich očištění, zabroušení hran;
Zkoušky:  provedení vizuální kontroly úplnosti konstrukce a vizuální kontrola všech svarů.</t>
  </si>
  <si>
    <r>
      <t>Dodávka:  naformátovaný plech boční obšívky tloušťky 5,0 mm (1,2 m</t>
    </r>
    <r>
      <rPr>
        <vertAlign val="superscript"/>
        <sz val="8"/>
        <rFont val="Verdana"/>
        <family val="2"/>
      </rPr>
      <t>2</t>
    </r>
    <r>
      <rPr>
        <sz val="8"/>
        <rFont val="Verdana"/>
        <family val="2"/>
        <charset val="238"/>
      </rPr>
      <t>; 48 kg); 
Montáž: stehování nového plechu boční  obšívky tl. 5 mm (1,2 m</t>
    </r>
    <r>
      <rPr>
        <vertAlign val="superscript"/>
        <sz val="8"/>
        <rFont val="Verdana"/>
        <family val="2"/>
      </rPr>
      <t>2</t>
    </r>
    <r>
      <rPr>
        <sz val="8"/>
        <rFont val="Verdana"/>
        <family val="2"/>
        <charset val="238"/>
      </rPr>
      <t>; 48 kg), vypálení svárotečí do bočních žeber v místech styků nového obšívkového plechu s původními plechy. Přivaření plechu k bočním žebrům, svaření plechů k sobě zevnitř plavidla, vydrážkování kořene sváru zvenku a provedení konečného vnějšího sváru, ovaření svárotečí (v souladu s Tabulkou svarů). 
Zkoušky:  provedení vizuální kontroly úplnosti konstrukce.</t>
    </r>
  </si>
  <si>
    <t>Dodávka:  petrolej, plavená křída, snímky RTG;
Montáž: oprava (vybroušení a převaření) nevyhovujících svarů;
Zkoušky:  provedení vizuální kontroly všech svarů, provedení a vyhodnocení kontroly svarů pomocí rentgenového záření, oprava a opakovaná kontrola nevyhovujících svarů; kontrola rozměrů plavidla (vyloučení deformace tělesa jako celku). Provedení zkoušky těsnosti obšívky (normálním nebo náhradním způsobem).</t>
  </si>
  <si>
    <t>Dodávka:  materiál pro výrobu nové vystýlky kluzného ložiska vrtulového hřídele; 
Montáž: očistit a překontrolovat vrtulový hřídel (odstranit případné ovality); vyrobit novou vystýlku kluzného ložiska vrtulového hřídele (dle výkresu č. 3755-DZ/411-04) podle skutečného průměru hřídele a její vložení do tělesa ložiska;  
Zkoušky:  kontrola rozměrů kluzného ložiska vrtulového hřídele.</t>
  </si>
  <si>
    <t>Dodávka:   díly pro opravu spojky náhonu pomocných zařízení;
Montáž: výměna vadných dílů spojky náhonu pomocných zařízení, náhon smontován (dle výkresu č. 3755-DZ/450-00);  
Zkoušky:    kontrola funkce spojky náhonu pomocných zařízení.</t>
  </si>
  <si>
    <t>Dodávka:  opravený náhon pomocných zařízení, spojovací materiál;
Montáž: montáž náhonu pomocných zařízení do plavidla;  
Zkoušky:   kontrola montáže náhonu pomocných zařízení.</t>
  </si>
  <si>
    <t>Dodávka:  spojovací materiál;
Montáž: montáž plechů podlahy strojovny jejich uchycení ke konstrukci;
Zkoušky:  kontrola upevnění podlahy.</t>
  </si>
  <si>
    <t>7.1.4</t>
  </si>
  <si>
    <t>Montáž držáků oděrky</t>
  </si>
  <si>
    <t>Montáž části oděrky</t>
  </si>
  <si>
    <t>Dodávka:  naformátovaný plech držáku oděrky 5,0 mm; 
Montáž: přivaření plechů držáků oděrky na obšívku. 
Zkoušky:  provedení vizuální kontrola.</t>
  </si>
  <si>
    <t>7.16</t>
  </si>
  <si>
    <t>Dodávka:  dubový hranol, spojovací materiál;
Montáž: montáž oděrky do držáků a její upevnění;
Zkoušky:  kontrola upevnění oděrky.</t>
  </si>
  <si>
    <t>Dodávka:  potrubí odpovídajících světlostí, opravené nebo nové armatury, materiál na výrobu expanzní nádrže; montážní a spojovací materiál, těsnění; 
Montáž: oprava vodních skříní včetně armatur; výroba chladícího potrubí (dle výkresu č. 3755-DZ/511-00), povrchová úprava potrubí (pozink.), ustavení a propojení jednotlivých dílů soustavy motoru, převodovky, výměníků, výroba expanzní nádrže vnitřního okruhu chlazení; montáž kohoutu přívodu teplé vody k radiátorům, soustavu barevně označit dle ON 130079 – Barevné označení lodního potrubí;
Zkoušky:  zkouška těsnosti vnějšího chladícího okruhu motoru.</t>
  </si>
  <si>
    <t>Dodávka:  potrubí odpovídajících světlostí, nové armatury, montážní a spojovací materiál, těsníví materiál; 
Montáž: výroba potrubí mazaní vrtulového hřídele (dle výkresu č. 3755-DZ/521-01), povrchová úprava potrubí (pozink.), ustavení a propojení jednotlivých dílů soustavy mazaní vrtulového hřídele, napuštění okruhu mazání kapalinou a jeho odvzdušnění, soustavu barevně označit dle ON 130079 – Barevné označení lodního potrubí;
Zkoušky:  zkouška těsnosti okruhu mazání.</t>
  </si>
  <si>
    <t>Montáž: zpětná montáž zadních kotev a řetězů, odblokování přední kotvy.  Zapojení elektroinstalace, kontrola provozních náplní. Odstranění schodů (žebříků) pro přístup na palubu. Spuštění plavidla na vodu pomocí lodního výtahu nebo jiného vhodného zdvihacího zařízení. Likvidace odpadů.
Zkoušky:  funkční zkouška pohonného a kormidelního zařízení na vodě.</t>
  </si>
  <si>
    <t>Dodávka:  řetěz zajištění kormidla proti ztrátě, hydraulický olej, lojová šňůra, vazelína, těsnění;
Montáž: montáž kluzného ložiska do kokerovy roury; nasazení kormidelního pně do ložisek, osazení a přivaření ostruhy s patním ložiskem, zpětná montáž segmentu, montáž ucpávky; kompletace ovládání kormidla, doplnění a odvzdušnění hydraulického systému; zajištění řetězem kormidelní ploutve proti ztrátě.
Zkoušky:  provedení kontroly přivaření ostruhy a suché zkoušky vychylování ploutve v požadovaném rozsahu.</t>
  </si>
  <si>
    <t>Dodávka:  materiál pro opravu (St45), těsnění;
Montáž: vyrovnat deformované listy; nejvíce poškozené konce listů vrtule odříznout, listy vrtule doplnit novým materiálem St45 (přivařením); méně poškozené části vrtule budou vyvařit; po dokončení svářečských prací listy vrtule zabrousit do původního tvaru; vrtuli odborně vyvážit, vrtuli přeleštit;  
Zkoušky: provedení vizuální kontroly všech listů, kuželu a drážky pro pero, zajištění odborného vyvážení vrtule.</t>
  </si>
  <si>
    <t>Dodávka: materiál na výrobu kluzných ložisek kormidelního pně (materiál CuSn 8-10), těsnění;
Montáž: překontrolovat, očistit peň kormidelního zařízení (odstranit případné ovality); výroba nových ložiskových pouzder (materiál CuSn 8-10) podle skutečného průměru pně, výroba nové dvoudílné ostruhy s pouzdrem patního ložiska; přivaření dílu ostruhy (bez ložiska) k tělesu, osazení pouzder do kokerovy roury;
Zkoušky: kontrola umístění ostruhy a osazení pouzder ložisek.</t>
  </si>
  <si>
    <t>Dodávka:  spojovací a těsnící materiál;
Montáž: montáž světlíku strojovny na plavidlo;
Zkoušky:  kontrola montáže a těsnosti spoje.</t>
  </si>
  <si>
    <t>Dodávka:  izolace, materiál pro uchycení izolace, montážní a spojovací materiál, těsnění;
Montáž: ustavení a propojení jednotlivých demontovaných dílů výfukového potrubí ve strojovně, instalace tepelné izolace;
Zkoušky:  zkouška těsnosti potrubí.</t>
  </si>
  <si>
    <t>Dodávka:  opravený hlavní motor; spojovací materiál, umytá převodovka, těsnění;
Montáž: spojit motor s převodovkou, namontovat soustrojí do plavidla, připojení soustrojí k el. energii, připojení hlavního motoru k lodním soustavám (chlazení, palivo, hydraulika, olejová soustava, …), připojení dálkového ovládání motoru a převodovky;  
Zkoušky:   kontrola montáže soustrojí, kontrola těsnosti připojení jednotlivých soustrojí.</t>
  </si>
  <si>
    <t>Dodávka:  opravený vrtulový hřídel, opravené ložisko, ucpávka (lojová šňůra), těsnění, vazelína;
Montáž: montáž kluzného ložiska vrtulové hřídele, montáž vrtulového hřídele; montáž spojky vrtulového hřídele a prostředního hřídele (pevné spojky hřídelového vedení na žebru č. 7); montáž ucpávky vrtulového hřídele, připojení hřídelového vedení k lodním soustavám;
Zkoušky:  kontrola souososti ložisek hřídelového vedení, kontrola vůlí v ložiskách, z kontrol vyhotovit záznam (součást dokumentace opravy).</t>
  </si>
  <si>
    <t>Dodávka:  spojovací a těsnící materiál.                                      Montáž: zpětná montáž opravené a vyvážené vrtule – sejmutí ochranného krytu kužele, očištění jeho dosedacích ploch, kontrola čistoty před ložiskem hřídele, nasazení vrtule na kužel hřídele s perem, upevnění vrtule centrální maticí, montáž krytu náboje.
Zkoušky:  kontrola kompletnosti a upevnění vrtule na hřídeli.</t>
  </si>
  <si>
    <t>Oprava plavidla a jeho povrchová úprava</t>
  </si>
  <si>
    <r>
      <t>Na opravované části vně i uvnitř plavidla (cca 103,8 m</t>
    </r>
    <r>
      <rPr>
        <vertAlign val="superscript"/>
        <sz val="8"/>
        <rFont val="Verdana"/>
        <family val="2"/>
        <charset val="238"/>
      </rPr>
      <t>2</t>
    </r>
    <r>
      <rPr>
        <sz val="8"/>
        <rFont val="Verdana"/>
        <family val="2"/>
        <charset val="238"/>
      </rPr>
      <t>) bude aplikován nátěr - nátěry provést v souladu s normou ČSN EN ISO 12 944 Nátěrové hmoty – Protikorozní ochrana ocelových konstrukcí ochrannými nátěrovými systémy – Část 5: Ochranné nátěrové systémy:
- 1 x základní nátěr                                                   150 µm
- 1 x vrchní nátěr                                                      150 µm 
celkem NDFT                                                             300 µm</t>
    </r>
  </si>
  <si>
    <r>
      <t>Opravované části plavidla a opravované části plavidla otryskat na stupeň čistoty Sa 2,5 (celkem cca 103,8 m</t>
    </r>
    <r>
      <rPr>
        <vertAlign val="superscript"/>
        <sz val="8"/>
        <rFont val="Verdana"/>
        <family val="2"/>
        <charset val="238"/>
      </rPr>
      <t>2</t>
    </r>
    <r>
      <rPr>
        <sz val="8"/>
        <rFont val="Verdana"/>
        <family val="2"/>
        <charset val="238"/>
      </rPr>
      <t>);</t>
    </r>
  </si>
  <si>
    <r>
      <t xml:space="preserve">Plavidlo je po vodě dopraveno do místa provozu. </t>
    </r>
    <r>
      <rPr>
        <b/>
        <sz val="8"/>
        <rFont val="Verdana"/>
        <family val="2"/>
        <charset val="238"/>
      </rPr>
      <t>Přepravu do místa zajišťuje objednatel.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</si>
</sst>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theme="1"/>
      <name val="Verdana"/>
      <family val="2"/>
      <charset val="238"/>
    </font>
    <font>
      <b/>
      <sz val="11"/>
      <color theme="1"/>
      <name val="Verdana"/>
      <family val="2"/>
      <charset val="238"/>
    </font>
    <font>
      <b/>
      <sz val="12"/>
      <color theme="1"/>
      <name val="Arial"/>
      <family val="2"/>
      <charset val="238"/>
    </font>
    <font>
      <b/>
      <sz val="14"/>
      <color theme="1"/>
      <name val="Verdana"/>
      <family val="2"/>
      <charset val="238"/>
    </font>
    <font>
      <sz val="8"/>
      <color theme="1"/>
      <name val="Verdana"/>
      <family val="2"/>
      <charset val="238"/>
    </font>
    <font>
      <sz val="10"/>
      <color theme="1"/>
      <name val="Verdana"/>
      <family val="2"/>
      <charset val="238"/>
    </font>
    <font>
      <sz val="10"/>
      <name val="Verdana"/>
      <family val="2"/>
      <charset val="238"/>
    </font>
    <font>
      <sz val="11"/>
      <color rgb="FFFF0000"/>
      <name val="Verdana"/>
      <family val="2"/>
      <charset val="238"/>
    </font>
    <font>
      <sz val="11"/>
      <name val="Verdana"/>
      <family val="2"/>
      <charset val="238"/>
    </font>
    <font>
      <b/>
      <sz val="12"/>
      <name val="Arial"/>
      <family val="2"/>
      <charset val="238"/>
    </font>
    <font>
      <b/>
      <sz val="8"/>
      <name val="Arial"/>
      <family val="2"/>
      <charset val="238"/>
    </font>
    <font>
      <b/>
      <sz val="10"/>
      <name val="Arial"/>
      <family val="2"/>
      <charset val="238"/>
    </font>
    <font>
      <b/>
      <sz val="11"/>
      <name val="Arial"/>
      <family val="2"/>
      <charset val="238"/>
    </font>
    <font>
      <b/>
      <sz val="11"/>
      <name val="Verdana"/>
      <family val="2"/>
      <charset val="238"/>
    </font>
    <font>
      <sz val="8"/>
      <name val="Verdana"/>
      <family val="2"/>
      <charset val="238"/>
    </font>
    <font>
      <b/>
      <i/>
      <sz val="10"/>
      <name val="Verdana"/>
      <family val="2"/>
      <charset val="238"/>
    </font>
    <font>
      <b/>
      <sz val="10"/>
      <name val="Verdana"/>
      <family val="2"/>
      <charset val="238"/>
    </font>
    <font>
      <b/>
      <sz val="8"/>
      <name val="Verdana"/>
      <family val="2"/>
      <charset val="238"/>
    </font>
    <font>
      <i/>
      <sz val="10"/>
      <name val="Verdana"/>
      <family val="2"/>
      <charset val="238"/>
    </font>
    <font>
      <b/>
      <sz val="10"/>
      <color theme="1"/>
      <name val="Verdana"/>
      <family val="2"/>
      <charset val="238"/>
    </font>
    <font>
      <b/>
      <sz val="12"/>
      <name val="Verdana"/>
      <family val="2"/>
      <charset val="238"/>
    </font>
    <font>
      <b/>
      <sz val="8"/>
      <color theme="1"/>
      <name val="Verdana"/>
      <family val="2"/>
      <charset val="238"/>
    </font>
    <font>
      <sz val="9"/>
      <name val="Verdana"/>
      <family val="2"/>
      <charset val="238"/>
    </font>
    <font>
      <vertAlign val="superscript"/>
      <sz val="8"/>
      <name val="Verdana"/>
      <family val="2"/>
      <charset val="238"/>
    </font>
    <font>
      <b/>
      <sz val="11"/>
      <color theme="1"/>
      <name val="Verdana"/>
      <family val="2"/>
    </font>
    <font>
      <vertAlign val="superscript"/>
      <sz val="8"/>
      <name val="Verdana"/>
      <family val="2"/>
    </font>
    <font>
      <b/>
      <sz val="1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49" fontId="1" fillId="0" borderId="0" xfId="0" applyNumberFormat="1" applyFont="1" applyAlignment="1">
      <alignment horizontal="left" vertical="center"/>
    </xf>
    <xf numFmtId="0" fontId="6" fillId="0" borderId="0" xfId="0" applyFont="1" applyAlignment="1">
      <alignment horizontal="left" vertical="center" wrapText="1"/>
    </xf>
    <xf numFmtId="4" fontId="6" fillId="0" borderId="0" xfId="0" applyNumberFormat="1"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4" fontId="2" fillId="0" borderId="0" xfId="0" applyNumberFormat="1" applyFont="1" applyAlignment="1">
      <alignment horizontal="center" vertical="center"/>
    </xf>
    <xf numFmtId="0" fontId="8" fillId="0" borderId="0" xfId="0" applyFont="1"/>
    <xf numFmtId="0" fontId="10" fillId="0" borderId="0" xfId="0" applyFont="1"/>
    <xf numFmtId="4" fontId="12" fillId="0" borderId="0" xfId="0" applyNumberFormat="1" applyFont="1" applyAlignment="1">
      <alignment horizontal="center" vertical="center"/>
    </xf>
    <xf numFmtId="0" fontId="13" fillId="0" borderId="0" xfId="0" applyFont="1"/>
    <xf numFmtId="0" fontId="9" fillId="0" borderId="0" xfId="0" applyFont="1"/>
    <xf numFmtId="4" fontId="7" fillId="0" borderId="0" xfId="0" applyNumberFormat="1" applyFont="1" applyAlignment="1">
      <alignment horizontal="center" vertical="center"/>
    </xf>
    <xf numFmtId="4" fontId="14" fillId="0" borderId="0" xfId="0" applyNumberFormat="1" applyFont="1" applyAlignment="1">
      <alignment horizontal="right" vertical="center"/>
    </xf>
    <xf numFmtId="0" fontId="7" fillId="0" borderId="0" xfId="0" applyFont="1" applyAlignment="1">
      <alignment horizontal="left" vertical="center" wrapText="1"/>
    </xf>
    <xf numFmtId="4" fontId="9" fillId="0" borderId="0" xfId="0" applyNumberFormat="1" applyFont="1"/>
    <xf numFmtId="0" fontId="20" fillId="0" borderId="0" xfId="0" applyFont="1" applyAlignment="1">
      <alignment horizontal="left" vertical="center" wrapText="1"/>
    </xf>
    <xf numFmtId="4" fontId="21" fillId="0" borderId="0" xfId="0" applyNumberFormat="1" applyFont="1"/>
    <xf numFmtId="0" fontId="14" fillId="0" borderId="0" xfId="0" applyFont="1"/>
    <xf numFmtId="0" fontId="2" fillId="0" borderId="0" xfId="0" applyFont="1"/>
    <xf numFmtId="0" fontId="10" fillId="0" borderId="0" xfId="0" applyFont="1" applyAlignment="1">
      <alignment horizontal="center" vertical="center"/>
    </xf>
    <xf numFmtId="49" fontId="9" fillId="0" borderId="0" xfId="0" applyNumberFormat="1" applyFont="1" applyAlignment="1">
      <alignment horizontal="center" vertical="center"/>
    </xf>
    <xf numFmtId="49" fontId="17" fillId="0" borderId="0" xfId="0" applyNumberFormat="1" applyFont="1" applyAlignment="1">
      <alignment horizontal="center" vertical="center"/>
    </xf>
    <xf numFmtId="49" fontId="7" fillId="0" borderId="0" xfId="0" applyNumberFormat="1" applyFont="1" applyAlignment="1">
      <alignment horizontal="center" vertical="center"/>
    </xf>
    <xf numFmtId="49" fontId="1" fillId="0" borderId="0" xfId="0" applyNumberFormat="1" applyFont="1" applyAlignment="1">
      <alignment horizontal="center" vertical="center"/>
    </xf>
    <xf numFmtId="4" fontId="14" fillId="0" borderId="0" xfId="0" applyNumberFormat="1" applyFont="1" applyAlignment="1">
      <alignment vertical="center"/>
    </xf>
    <xf numFmtId="2" fontId="7" fillId="0" borderId="0" xfId="0" applyNumberFormat="1" applyFont="1" applyAlignment="1">
      <alignment horizontal="center" vertical="center"/>
    </xf>
    <xf numFmtId="0" fontId="14"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23" fillId="0" borderId="0" xfId="0" applyFont="1" applyAlignment="1">
      <alignment horizontal="left" vertical="center" wrapText="1"/>
    </xf>
    <xf numFmtId="0" fontId="14" fillId="0" borderId="0" xfId="0" applyFont="1" applyAlignment="1">
      <alignment horizontal="left" vertical="center" wrapText="1"/>
    </xf>
    <xf numFmtId="3" fontId="11" fillId="0" borderId="0" xfId="0" applyNumberFormat="1" applyFont="1" applyAlignment="1">
      <alignment horizontal="left" vertical="center" wrapText="1"/>
    </xf>
    <xf numFmtId="3" fontId="15" fillId="0" borderId="0" xfId="0" applyNumberFormat="1" applyFont="1" applyAlignment="1">
      <alignment horizontal="left" vertical="center" wrapText="1"/>
    </xf>
    <xf numFmtId="3" fontId="16" fillId="0" borderId="0" xfId="0" applyNumberFormat="1" applyFont="1" applyAlignment="1">
      <alignment horizontal="left" vertical="center" wrapText="1"/>
    </xf>
    <xf numFmtId="0" fontId="15" fillId="0" borderId="0" xfId="0" applyFont="1" applyAlignment="1">
      <alignment horizontal="left" vertical="center" wrapText="1"/>
    </xf>
    <xf numFmtId="0" fontId="18" fillId="0" borderId="0" xfId="0" applyFont="1" applyAlignment="1">
      <alignment horizontal="left" vertical="center" wrapText="1"/>
    </xf>
    <xf numFmtId="0" fontId="22" fillId="0" borderId="0" xfId="0" applyFont="1" applyAlignment="1">
      <alignment horizontal="left" vertical="center" wrapText="1"/>
    </xf>
    <xf numFmtId="3" fontId="5" fillId="0" borderId="0" xfId="0" applyNumberFormat="1" applyFont="1" applyAlignment="1">
      <alignment horizontal="left" vertical="center" wrapText="1"/>
    </xf>
    <xf numFmtId="49" fontId="20" fillId="0" borderId="0" xfId="0" applyNumberFormat="1" applyFont="1" applyAlignment="1">
      <alignment horizontal="left" vertical="center"/>
    </xf>
    <xf numFmtId="49" fontId="1" fillId="0" borderId="0" xfId="0" applyNumberFormat="1" applyFont="1" applyAlignment="1">
      <alignment horizontal="left" vertical="center"/>
    </xf>
    <xf numFmtId="49" fontId="25" fillId="0" borderId="0" xfId="0" applyNumberFormat="1" applyFont="1" applyAlignment="1">
      <alignment horizontal="left" vertical="center"/>
    </xf>
    <xf numFmtId="49" fontId="27" fillId="0" borderId="0" xfId="0" applyNumberFormat="1" applyFont="1" applyAlignment="1">
      <alignment horizontal="center" vertical="center"/>
    </xf>
    <xf numFmtId="0" fontId="27" fillId="0" borderId="0" xfId="0" applyFont="1" applyAlignment="1">
      <alignment horizontal="left" vertical="center" wrapText="1"/>
    </xf>
    <xf numFmtId="4" fontId="16" fillId="0" borderId="0" xfId="0" applyNumberFormat="1" applyFont="1" applyAlignment="1">
      <alignment horizontal="center"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57"/>
  <sheetViews>
    <sheetView tabSelected="1" topLeftCell="A32" zoomScaleNormal="100" workbookViewId="0">
      <selection activeCell="D69" sqref="D69"/>
    </sheetView>
  </sheetViews>
  <sheetFormatPr defaultColWidth="9.109375" defaultRowHeight="13.8" x14ac:dyDescent="0.25"/>
  <cols>
    <col min="1" max="1" width="3.44140625" style="1" customWidth="1"/>
    <col min="2" max="2" width="8.44140625" style="27" customWidth="1"/>
    <col min="3" max="3" width="31.44140625" style="8" customWidth="1"/>
    <col min="4" max="4" width="55.6640625" style="41" customWidth="1"/>
    <col min="5" max="5" width="11.5546875" style="5" customWidth="1"/>
    <col min="6" max="6" width="16" style="10" bestFit="1" customWidth="1"/>
    <col min="7" max="16384" width="9.109375" style="1"/>
  </cols>
  <sheetData>
    <row r="1" spans="1:16380" ht="24" customHeight="1" x14ac:dyDescent="0.3">
      <c r="A1" s="11"/>
      <c r="B1" s="23"/>
      <c r="C1" s="6" t="s">
        <v>31</v>
      </c>
      <c r="D1" s="35"/>
      <c r="E1" s="12"/>
      <c r="F1" s="13"/>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row>
    <row r="2" spans="1:16380" ht="21.75" customHeight="1" x14ac:dyDescent="0.25">
      <c r="A2" s="14"/>
      <c r="B2" s="24"/>
      <c r="C2" s="6" t="s">
        <v>32</v>
      </c>
      <c r="D2" s="36"/>
      <c r="E2" s="15"/>
      <c r="F2" s="14"/>
    </row>
    <row r="3" spans="1:16380" ht="20.25" customHeight="1" x14ac:dyDescent="0.25">
      <c r="A3" s="14"/>
      <c r="B3" s="24"/>
      <c r="C3" s="7" t="s">
        <v>132</v>
      </c>
      <c r="D3" s="36"/>
      <c r="E3" s="15"/>
      <c r="F3" s="14"/>
    </row>
    <row r="4" spans="1:16380" ht="15.75" customHeight="1" x14ac:dyDescent="0.25">
      <c r="A4" s="14"/>
      <c r="B4" s="24"/>
      <c r="C4" s="30"/>
      <c r="D4" s="36"/>
      <c r="E4" s="15"/>
      <c r="F4" s="14"/>
    </row>
    <row r="5" spans="1:16380" x14ac:dyDescent="0.25">
      <c r="A5" s="14"/>
      <c r="B5" s="24"/>
      <c r="C5" s="31" t="s">
        <v>6</v>
      </c>
      <c r="D5" s="37" t="s">
        <v>13</v>
      </c>
      <c r="E5" s="47" t="s">
        <v>20</v>
      </c>
      <c r="F5" s="47"/>
    </row>
    <row r="6" spans="1:16380" ht="26.25" customHeight="1" x14ac:dyDescent="0.25">
      <c r="A6" s="14"/>
      <c r="B6" s="25" t="s">
        <v>3</v>
      </c>
      <c r="C6" s="32" t="s">
        <v>15</v>
      </c>
      <c r="D6" s="32" t="s">
        <v>14</v>
      </c>
      <c r="E6" s="15"/>
      <c r="F6" s="16">
        <f>E7+E8+E9</f>
        <v>0</v>
      </c>
    </row>
    <row r="7" spans="1:16380" ht="47.25" customHeight="1" x14ac:dyDescent="0.25">
      <c r="A7" s="14"/>
      <c r="B7" s="26" t="s">
        <v>4</v>
      </c>
      <c r="C7" s="4" t="s">
        <v>30</v>
      </c>
      <c r="D7" s="38" t="s">
        <v>93</v>
      </c>
      <c r="E7" s="15">
        <v>0</v>
      </c>
      <c r="F7" s="14"/>
    </row>
    <row r="8" spans="1:16380" ht="27.75" customHeight="1" x14ac:dyDescent="0.25">
      <c r="A8" s="14"/>
      <c r="B8" s="26" t="s">
        <v>5</v>
      </c>
      <c r="C8" s="4" t="s">
        <v>0</v>
      </c>
      <c r="D8" s="38" t="s">
        <v>29</v>
      </c>
      <c r="E8" s="15">
        <v>0</v>
      </c>
      <c r="F8" s="14"/>
    </row>
    <row r="9" spans="1:16380" ht="40.5" customHeight="1" x14ac:dyDescent="0.25">
      <c r="A9" s="14"/>
      <c r="B9" s="26" t="s">
        <v>34</v>
      </c>
      <c r="C9" s="4" t="s">
        <v>27</v>
      </c>
      <c r="D9" s="38" t="s">
        <v>28</v>
      </c>
      <c r="E9" s="15">
        <v>0</v>
      </c>
      <c r="F9" s="14"/>
    </row>
    <row r="10" spans="1:16380" x14ac:dyDescent="0.25">
      <c r="A10" s="14"/>
      <c r="B10" s="24"/>
      <c r="C10" s="34"/>
      <c r="D10" s="39"/>
      <c r="E10" s="15"/>
      <c r="F10" s="14"/>
    </row>
    <row r="11" spans="1:16380" ht="19.5" customHeight="1" x14ac:dyDescent="0.25">
      <c r="A11" s="14"/>
      <c r="B11" s="25" t="s">
        <v>7</v>
      </c>
      <c r="C11" s="32" t="s">
        <v>16</v>
      </c>
      <c r="D11" s="32" t="s">
        <v>14</v>
      </c>
      <c r="E11" s="15"/>
      <c r="F11" s="16">
        <f>E12+E13</f>
        <v>0</v>
      </c>
    </row>
    <row r="12" spans="1:16380" ht="99" customHeight="1" x14ac:dyDescent="0.25">
      <c r="A12" s="14"/>
      <c r="B12" s="26" t="s">
        <v>4</v>
      </c>
      <c r="C12" s="4" t="s">
        <v>22</v>
      </c>
      <c r="D12" s="38" t="s">
        <v>94</v>
      </c>
      <c r="E12" s="15">
        <v>0</v>
      </c>
      <c r="F12" s="14"/>
    </row>
    <row r="13" spans="1:16380" ht="88.5" customHeight="1" x14ac:dyDescent="0.25">
      <c r="A13" s="14"/>
      <c r="B13" s="26" t="s">
        <v>5</v>
      </c>
      <c r="C13" s="4" t="s">
        <v>19</v>
      </c>
      <c r="D13" s="38" t="s">
        <v>95</v>
      </c>
      <c r="E13" s="15">
        <v>0</v>
      </c>
      <c r="F13" s="14"/>
    </row>
    <row r="14" spans="1:16380" ht="72.75" customHeight="1" x14ac:dyDescent="0.25">
      <c r="A14" s="14"/>
      <c r="B14" s="26"/>
      <c r="C14" s="33"/>
      <c r="D14" s="38"/>
      <c r="E14" s="15"/>
      <c r="F14" s="14"/>
    </row>
    <row r="15" spans="1:16380" s="22" customFormat="1" ht="18" customHeight="1" x14ac:dyDescent="0.25">
      <c r="A15" s="21"/>
      <c r="B15" s="25" t="s">
        <v>35</v>
      </c>
      <c r="C15" s="32" t="s">
        <v>1</v>
      </c>
      <c r="D15" s="32" t="s">
        <v>14</v>
      </c>
      <c r="E15" s="15"/>
      <c r="F15" s="16">
        <f>E16+E17+E18+E19+E20+E21+E22+E23+E24+E25+E26+E27</f>
        <v>0</v>
      </c>
    </row>
    <row r="16" spans="1:16380" ht="74.25" customHeight="1" x14ac:dyDescent="0.25">
      <c r="A16" s="14"/>
      <c r="B16" s="26" t="s">
        <v>36</v>
      </c>
      <c r="C16" s="4" t="s">
        <v>33</v>
      </c>
      <c r="D16" s="38" t="s">
        <v>96</v>
      </c>
      <c r="E16" s="15">
        <v>0</v>
      </c>
      <c r="F16" s="14"/>
    </row>
    <row r="17" spans="1:6" ht="90" customHeight="1" x14ac:dyDescent="0.25">
      <c r="A17" s="14"/>
      <c r="B17" s="26" t="s">
        <v>37</v>
      </c>
      <c r="C17" s="4" t="s">
        <v>48</v>
      </c>
      <c r="D17" s="38" t="s">
        <v>97</v>
      </c>
      <c r="E17" s="15">
        <v>0</v>
      </c>
      <c r="F17" s="14"/>
    </row>
    <row r="18" spans="1:6" ht="81" customHeight="1" x14ac:dyDescent="0.25">
      <c r="A18" s="14"/>
      <c r="B18" s="26" t="s">
        <v>38</v>
      </c>
      <c r="C18" s="4" t="s">
        <v>49</v>
      </c>
      <c r="D18" s="38" t="s">
        <v>98</v>
      </c>
      <c r="E18" s="15">
        <v>0</v>
      </c>
      <c r="F18" s="14"/>
    </row>
    <row r="19" spans="1:6" ht="51" customHeight="1" x14ac:dyDescent="0.25">
      <c r="A19" s="14"/>
      <c r="B19" s="26" t="s">
        <v>39</v>
      </c>
      <c r="C19" s="4" t="s">
        <v>50</v>
      </c>
      <c r="D19" s="38" t="s">
        <v>100</v>
      </c>
      <c r="E19" s="15">
        <v>0</v>
      </c>
      <c r="F19" s="14"/>
    </row>
    <row r="20" spans="1:6" ht="27" customHeight="1" x14ac:dyDescent="0.25">
      <c r="A20" s="14"/>
      <c r="B20" s="26" t="s">
        <v>40</v>
      </c>
      <c r="C20" s="4" t="s">
        <v>51</v>
      </c>
      <c r="D20" s="38" t="s">
        <v>99</v>
      </c>
      <c r="E20" s="15">
        <v>0</v>
      </c>
      <c r="F20" s="14"/>
    </row>
    <row r="21" spans="1:6" ht="27" customHeight="1" x14ac:dyDescent="0.25">
      <c r="A21" s="14"/>
      <c r="B21" s="26" t="s">
        <v>41</v>
      </c>
      <c r="C21" s="4" t="s">
        <v>52</v>
      </c>
      <c r="D21" s="38" t="s">
        <v>101</v>
      </c>
      <c r="E21" s="15">
        <v>0</v>
      </c>
      <c r="F21" s="14"/>
    </row>
    <row r="22" spans="1:6" ht="33" customHeight="1" x14ac:dyDescent="0.25">
      <c r="A22" s="14"/>
      <c r="B22" s="26" t="s">
        <v>42</v>
      </c>
      <c r="C22" s="4" t="s">
        <v>53</v>
      </c>
      <c r="D22" s="38" t="s">
        <v>102</v>
      </c>
      <c r="E22" s="15">
        <v>0</v>
      </c>
      <c r="F22" s="14"/>
    </row>
    <row r="23" spans="1:6" ht="90.75" customHeight="1" x14ac:dyDescent="0.25">
      <c r="A23" s="14"/>
      <c r="B23" s="26" t="s">
        <v>43</v>
      </c>
      <c r="C23" s="4" t="s">
        <v>54</v>
      </c>
      <c r="D23" s="38" t="s">
        <v>103</v>
      </c>
      <c r="E23" s="15">
        <v>0</v>
      </c>
      <c r="F23" s="14"/>
    </row>
    <row r="24" spans="1:6" ht="31.5" customHeight="1" x14ac:dyDescent="0.25">
      <c r="A24" s="14"/>
      <c r="B24" s="26" t="s">
        <v>44</v>
      </c>
      <c r="C24" s="4" t="s">
        <v>55</v>
      </c>
      <c r="D24" s="38" t="s">
        <v>104</v>
      </c>
      <c r="E24" s="15">
        <v>0</v>
      </c>
      <c r="F24" s="14"/>
    </row>
    <row r="25" spans="1:6" ht="77.25" customHeight="1" x14ac:dyDescent="0.25">
      <c r="A25" s="14"/>
      <c r="B25" s="26" t="s">
        <v>45</v>
      </c>
      <c r="C25" s="4" t="s">
        <v>56</v>
      </c>
      <c r="D25" s="38" t="s">
        <v>105</v>
      </c>
      <c r="E25" s="15">
        <v>0</v>
      </c>
      <c r="F25" s="14"/>
    </row>
    <row r="26" spans="1:6" ht="39" customHeight="1" x14ac:dyDescent="0.25">
      <c r="A26" s="14"/>
      <c r="B26" s="26" t="s">
        <v>46</v>
      </c>
      <c r="C26" s="4" t="s">
        <v>57</v>
      </c>
      <c r="D26" s="38" t="s">
        <v>106</v>
      </c>
      <c r="E26" s="15">
        <v>0</v>
      </c>
      <c r="F26" s="14"/>
    </row>
    <row r="27" spans="1:6" ht="33" customHeight="1" x14ac:dyDescent="0.25">
      <c r="A27" s="14"/>
      <c r="B27" s="26" t="s">
        <v>47</v>
      </c>
      <c r="C27" s="4" t="s">
        <v>58</v>
      </c>
      <c r="D27" s="38" t="s">
        <v>107</v>
      </c>
      <c r="E27" s="15">
        <v>0</v>
      </c>
      <c r="F27" s="14"/>
    </row>
    <row r="28" spans="1:6" ht="14.25" customHeight="1" x14ac:dyDescent="0.25">
      <c r="A28" s="14"/>
      <c r="B28" s="24"/>
      <c r="C28" s="34"/>
      <c r="D28" s="39"/>
      <c r="E28" s="15"/>
      <c r="F28" s="14"/>
    </row>
    <row r="29" spans="1:6" x14ac:dyDescent="0.25">
      <c r="A29" s="14"/>
      <c r="B29" s="25">
        <v>7</v>
      </c>
      <c r="C29" s="32" t="s">
        <v>11</v>
      </c>
      <c r="D29" s="32" t="s">
        <v>14</v>
      </c>
      <c r="E29" s="15"/>
      <c r="F29" s="16">
        <f>E30+E31+E32+E33++E34+E35+E36+E37+E38+E39+E40+E41+E42+E43+E44+E45+E46+E47+E48+E49</f>
        <v>0</v>
      </c>
    </row>
    <row r="30" spans="1:6" ht="18" customHeight="1" x14ac:dyDescent="0.25">
      <c r="A30" s="14"/>
      <c r="B30" s="42" t="s">
        <v>17</v>
      </c>
      <c r="C30" s="19" t="s">
        <v>70</v>
      </c>
      <c r="D30" s="38"/>
      <c r="E30" s="15"/>
      <c r="F30" s="14"/>
    </row>
    <row r="31" spans="1:6" ht="91.5" customHeight="1" x14ac:dyDescent="0.25">
      <c r="A31" s="14"/>
      <c r="B31" s="3" t="s">
        <v>71</v>
      </c>
      <c r="C31" s="17" t="s">
        <v>73</v>
      </c>
      <c r="D31" s="38" t="s">
        <v>108</v>
      </c>
      <c r="E31" s="15">
        <v>0</v>
      </c>
      <c r="F31" s="14"/>
    </row>
    <row r="32" spans="1:6" ht="105" customHeight="1" x14ac:dyDescent="0.25">
      <c r="A32" s="14"/>
      <c r="B32" s="3" t="s">
        <v>72</v>
      </c>
      <c r="C32" s="17" t="s">
        <v>74</v>
      </c>
      <c r="D32" s="38" t="s">
        <v>109</v>
      </c>
      <c r="E32" s="29">
        <v>0</v>
      </c>
      <c r="F32" s="14"/>
    </row>
    <row r="33" spans="1:6" ht="81" customHeight="1" x14ac:dyDescent="0.25">
      <c r="A33" s="14"/>
      <c r="B33" s="3" t="s">
        <v>75</v>
      </c>
      <c r="C33" s="17" t="s">
        <v>76</v>
      </c>
      <c r="D33" s="38" t="s">
        <v>110</v>
      </c>
      <c r="E33" s="15">
        <v>0</v>
      </c>
      <c r="F33" s="14"/>
    </row>
    <row r="34" spans="1:6" ht="39" customHeight="1" x14ac:dyDescent="0.25">
      <c r="A34" s="14"/>
      <c r="B34" s="43" t="s">
        <v>115</v>
      </c>
      <c r="C34" s="17" t="s">
        <v>116</v>
      </c>
      <c r="D34" s="38" t="s">
        <v>118</v>
      </c>
      <c r="E34" s="15">
        <v>0</v>
      </c>
      <c r="F34" s="14"/>
    </row>
    <row r="35" spans="1:6" ht="93" customHeight="1" x14ac:dyDescent="0.25">
      <c r="A35" s="14"/>
      <c r="B35" s="44" t="s">
        <v>8</v>
      </c>
      <c r="C35" s="4" t="s">
        <v>77</v>
      </c>
      <c r="D35" s="38" t="s">
        <v>126</v>
      </c>
      <c r="E35" s="29">
        <v>0</v>
      </c>
      <c r="F35" s="14"/>
    </row>
    <row r="36" spans="1:6" ht="89.25" customHeight="1" x14ac:dyDescent="0.25">
      <c r="A36" s="14"/>
      <c r="B36" s="44" t="s">
        <v>9</v>
      </c>
      <c r="C36" s="4" t="s">
        <v>78</v>
      </c>
      <c r="D36" s="38" t="s">
        <v>125</v>
      </c>
      <c r="E36" s="15">
        <v>0</v>
      </c>
      <c r="F36" s="14"/>
    </row>
    <row r="37" spans="1:6" ht="78.75" customHeight="1" x14ac:dyDescent="0.25">
      <c r="A37" s="14"/>
      <c r="B37" s="44" t="s">
        <v>24</v>
      </c>
      <c r="C37" s="4" t="s">
        <v>79</v>
      </c>
      <c r="D37" s="38" t="s">
        <v>111</v>
      </c>
      <c r="E37" s="29">
        <v>0</v>
      </c>
      <c r="F37" s="14"/>
    </row>
    <row r="38" spans="1:6" ht="48.75" customHeight="1" x14ac:dyDescent="0.25">
      <c r="A38" s="14"/>
      <c r="B38" s="44" t="s">
        <v>59</v>
      </c>
      <c r="C38" s="4" t="s">
        <v>80</v>
      </c>
      <c r="D38" s="38" t="s">
        <v>112</v>
      </c>
      <c r="E38" s="15">
        <v>0</v>
      </c>
      <c r="F38" s="14"/>
    </row>
    <row r="39" spans="1:6" ht="111.75" customHeight="1" x14ac:dyDescent="0.25">
      <c r="A39" s="14"/>
      <c r="B39" s="44" t="s">
        <v>60</v>
      </c>
      <c r="C39" s="4" t="s">
        <v>81</v>
      </c>
      <c r="D39" s="38" t="s">
        <v>121</v>
      </c>
      <c r="E39" s="29">
        <v>0</v>
      </c>
      <c r="F39" s="14"/>
    </row>
    <row r="40" spans="1:6" ht="90.75" customHeight="1" x14ac:dyDescent="0.25">
      <c r="A40" s="14"/>
      <c r="B40" s="44" t="s">
        <v>61</v>
      </c>
      <c r="C40" s="4" t="s">
        <v>82</v>
      </c>
      <c r="D40" s="38" t="s">
        <v>122</v>
      </c>
      <c r="E40" s="15">
        <v>0</v>
      </c>
      <c r="F40" s="14"/>
    </row>
    <row r="41" spans="1:6" ht="95.25" customHeight="1" x14ac:dyDescent="0.25">
      <c r="A41" s="14"/>
      <c r="B41" s="44" t="s">
        <v>62</v>
      </c>
      <c r="C41" s="4" t="s">
        <v>83</v>
      </c>
      <c r="D41" s="38" t="s">
        <v>130</v>
      </c>
      <c r="E41" s="29">
        <v>0</v>
      </c>
      <c r="F41" s="14"/>
    </row>
    <row r="42" spans="1:6" ht="69.75" customHeight="1" x14ac:dyDescent="0.25">
      <c r="A42" s="14"/>
      <c r="B42" s="44" t="s">
        <v>63</v>
      </c>
      <c r="C42" s="4" t="s">
        <v>84</v>
      </c>
      <c r="D42" s="38" t="s">
        <v>131</v>
      </c>
      <c r="E42" s="15">
        <v>0</v>
      </c>
      <c r="F42" s="14"/>
    </row>
    <row r="43" spans="1:6" ht="100.5" customHeight="1" x14ac:dyDescent="0.25">
      <c r="A43" s="14"/>
      <c r="B43" s="44" t="s">
        <v>64</v>
      </c>
      <c r="C43" s="4" t="s">
        <v>85</v>
      </c>
      <c r="D43" s="38" t="s">
        <v>124</v>
      </c>
      <c r="E43" s="29">
        <v>0</v>
      </c>
      <c r="F43" s="14"/>
    </row>
    <row r="44" spans="1:6" ht="34.5" customHeight="1" x14ac:dyDescent="0.25">
      <c r="A44" s="14"/>
      <c r="B44" s="44" t="s">
        <v>65</v>
      </c>
      <c r="C44" s="4" t="s">
        <v>86</v>
      </c>
      <c r="D44" s="38" t="s">
        <v>113</v>
      </c>
      <c r="E44" s="15">
        <v>0</v>
      </c>
      <c r="F44" s="14"/>
    </row>
    <row r="45" spans="1:6" ht="91.5" customHeight="1" x14ac:dyDescent="0.25">
      <c r="A45" s="14"/>
      <c r="B45" s="44" t="s">
        <v>66</v>
      </c>
      <c r="C45" s="4" t="s">
        <v>87</v>
      </c>
      <c r="D45" s="38" t="s">
        <v>129</v>
      </c>
      <c r="E45" s="29">
        <v>0</v>
      </c>
      <c r="F45" s="14"/>
    </row>
    <row r="46" spans="1:6" ht="60" customHeight="1" x14ac:dyDescent="0.25">
      <c r="A46" s="14"/>
      <c r="B46" s="44" t="s">
        <v>67</v>
      </c>
      <c r="C46" s="4" t="s">
        <v>88</v>
      </c>
      <c r="D46" s="38" t="s">
        <v>128</v>
      </c>
      <c r="E46" s="15">
        <v>0</v>
      </c>
      <c r="F46" s="14"/>
    </row>
    <row r="47" spans="1:6" ht="36.75" customHeight="1" x14ac:dyDescent="0.25">
      <c r="A47" s="14"/>
      <c r="B47" s="44" t="s">
        <v>68</v>
      </c>
      <c r="C47" s="4" t="s">
        <v>89</v>
      </c>
      <c r="D47" s="38" t="s">
        <v>127</v>
      </c>
      <c r="E47" s="29">
        <v>0</v>
      </c>
      <c r="F47" s="14"/>
    </row>
    <row r="48" spans="1:6" ht="45.75" customHeight="1" x14ac:dyDescent="0.25">
      <c r="A48" s="14"/>
      <c r="B48" s="44" t="s">
        <v>69</v>
      </c>
      <c r="C48" s="4" t="s">
        <v>90</v>
      </c>
      <c r="D48" s="38" t="s">
        <v>114</v>
      </c>
      <c r="E48" s="15">
        <v>0</v>
      </c>
      <c r="F48" s="14"/>
    </row>
    <row r="49" spans="1:6" ht="39" customHeight="1" x14ac:dyDescent="0.25">
      <c r="A49" s="14"/>
      <c r="B49" s="44" t="s">
        <v>119</v>
      </c>
      <c r="C49" s="4" t="s">
        <v>117</v>
      </c>
      <c r="D49" s="38" t="s">
        <v>120</v>
      </c>
      <c r="E49" s="15">
        <v>0</v>
      </c>
      <c r="F49" s="14"/>
    </row>
    <row r="50" spans="1:6" ht="15.75" customHeight="1" x14ac:dyDescent="0.25">
      <c r="A50" s="14"/>
      <c r="B50" s="26"/>
      <c r="C50" s="17"/>
      <c r="D50" s="38"/>
      <c r="E50" s="29"/>
      <c r="F50" s="14"/>
    </row>
    <row r="51" spans="1:6" x14ac:dyDescent="0.25">
      <c r="A51" s="14"/>
      <c r="B51" s="25">
        <v>8</v>
      </c>
      <c r="C51" s="32" t="s">
        <v>2</v>
      </c>
      <c r="D51" s="32" t="s">
        <v>14</v>
      </c>
      <c r="E51" s="15"/>
      <c r="F51" s="16">
        <f>E52+E53</f>
        <v>0</v>
      </c>
    </row>
    <row r="52" spans="1:6" ht="30.75" customHeight="1" x14ac:dyDescent="0.25">
      <c r="A52" s="14"/>
      <c r="B52" s="26" t="s">
        <v>10</v>
      </c>
      <c r="C52" s="33" t="s">
        <v>21</v>
      </c>
      <c r="D52" s="38" t="s">
        <v>134</v>
      </c>
      <c r="E52" s="15">
        <v>0</v>
      </c>
      <c r="F52" s="14"/>
    </row>
    <row r="53" spans="1:6" ht="90.75" customHeight="1" x14ac:dyDescent="0.25">
      <c r="A53" s="14"/>
      <c r="B53" s="26" t="s">
        <v>18</v>
      </c>
      <c r="C53" s="33" t="s">
        <v>23</v>
      </c>
      <c r="D53" s="38" t="s">
        <v>133</v>
      </c>
      <c r="E53" s="15">
        <v>0</v>
      </c>
      <c r="F53" s="18"/>
    </row>
    <row r="54" spans="1:6" ht="76.5" customHeight="1" x14ac:dyDescent="0.25">
      <c r="A54" s="14"/>
      <c r="B54" s="45" t="s">
        <v>25</v>
      </c>
      <c r="C54" s="46" t="s">
        <v>92</v>
      </c>
      <c r="D54" s="38" t="s">
        <v>123</v>
      </c>
      <c r="E54" s="15">
        <v>0</v>
      </c>
      <c r="F54" s="28">
        <f>E54</f>
        <v>0</v>
      </c>
    </row>
    <row r="55" spans="1:6" ht="30.75" customHeight="1" x14ac:dyDescent="0.25">
      <c r="A55" s="14"/>
      <c r="B55" s="25" t="s">
        <v>91</v>
      </c>
      <c r="C55" s="32" t="s">
        <v>26</v>
      </c>
      <c r="D55" s="38" t="s">
        <v>135</v>
      </c>
      <c r="E55" s="15">
        <v>0</v>
      </c>
      <c r="F55" s="28">
        <f>E55</f>
        <v>0</v>
      </c>
    </row>
    <row r="57" spans="1:6" ht="16.2" x14ac:dyDescent="0.3">
      <c r="C57" s="19" t="s">
        <v>12</v>
      </c>
      <c r="D57" s="40"/>
      <c r="E57" s="9"/>
      <c r="F57" s="20">
        <f>F6+F11+F15+F29+F51+F54+F55</f>
        <v>0</v>
      </c>
    </row>
  </sheetData>
  <mergeCells count="1">
    <mergeCell ref="E5:F5"/>
  </mergeCells>
  <pageMargins left="0.70866141732283472" right="0.70866141732283472" top="0.59055118110236227"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List2 - cena, náplň</vt:lpstr>
      <vt:lpstr>List3</vt:lpstr>
      <vt:lpstr>'List2 - cena, náplň'!Oblast_tisku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dc:creator>
  <cp:lastModifiedBy>Ing. Jan Vačlena</cp:lastModifiedBy>
  <cp:lastPrinted>2024-09-20T14:51:19Z</cp:lastPrinted>
  <dcterms:created xsi:type="dcterms:W3CDTF">2015-05-24T08:25:08Z</dcterms:created>
  <dcterms:modified xsi:type="dcterms:W3CDTF">2024-10-08T06:44:54Z</dcterms:modified>
</cp:coreProperties>
</file>