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17 02 01 Dřevo" sheetId="1" r:id="rId1"/>
    <sheet name="17 04 05 Železo a ocel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47" i="2" l="1"/>
  <c r="A51" i="2" l="1"/>
  <c r="A41" i="2"/>
  <c r="A34" i="2"/>
  <c r="A26" i="2"/>
  <c r="A19" i="2"/>
  <c r="A12" i="2"/>
  <c r="A5" i="2"/>
  <c r="A4" i="1"/>
</calcChain>
</file>

<file path=xl/sharedStrings.xml><?xml version="1.0" encoding="utf-8"?>
<sst xmlns="http://schemas.openxmlformats.org/spreadsheetml/2006/main" count="34" uniqueCount="22">
  <si>
    <t>dl celk.</t>
  </si>
  <si>
    <t>kg</t>
  </si>
  <si>
    <t>nosníky stáv.</t>
  </si>
  <si>
    <t>ks</t>
  </si>
  <si>
    <t>U80</t>
  </si>
  <si>
    <t>kg/bm</t>
  </si>
  <si>
    <t>zábradlí stáv.</t>
  </si>
  <si>
    <t>sloupek</t>
  </si>
  <si>
    <t>L50*8</t>
  </si>
  <si>
    <t>madlo</t>
  </si>
  <si>
    <t>L40*5</t>
  </si>
  <si>
    <t>m</t>
  </si>
  <si>
    <t>pásek</t>
  </si>
  <si>
    <t>PL 60*8</t>
  </si>
  <si>
    <t>stupadla</t>
  </si>
  <si>
    <t>pr. 16</t>
  </si>
  <si>
    <t>podesta</t>
  </si>
  <si>
    <t>nosník</t>
  </si>
  <si>
    <t>I 100</t>
  </si>
  <si>
    <t>CELKEM</t>
  </si>
  <si>
    <t>podpěra</t>
  </si>
  <si>
    <t>I 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</si>
</sst>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"/>
  <sheetViews>
    <sheetView tabSelected="1" workbookViewId="0">
      <selection activeCell="D44" sqref="D44"/>
    </sheetView>
  </sheetViews>
  <sheetFormatPr defaultRowHeight="15" x14ac:dyDescent="0.25"/>
  <sheetData>
    <row r="1" spans="1:3" x14ac:dyDescent="0.25">
      <c r="C1" t="s">
        <v>0</v>
      </c>
    </row>
    <row r="2" spans="1:3" x14ac:dyDescent="0.25">
      <c r="A2">
        <v>0.14000000000000001</v>
      </c>
      <c r="B2">
        <v>0.06</v>
      </c>
      <c r="C2">
        <v>91</v>
      </c>
    </row>
    <row r="4" spans="1:3" x14ac:dyDescent="0.25">
      <c r="A4">
        <f>A2*B2*4*C2*450</f>
        <v>1375.92</v>
      </c>
      <c r="B4" t="s">
        <v>1</v>
      </c>
    </row>
  </sheetData>
  <sheetProtection algorithmName="SHA-512" hashValue="M1wjtwZB3DOzbW7BODvcVT+1HxyDeZ0dzoIQq9qroyvndt03qH2z5lTgqlpT1bRFYWxwlXuRaof4+vt2BA7xpA==" saltValue="O6knj4Q5V8pH8d3JmC34Sg==" spinCount="100000"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1"/>
  <sheetViews>
    <sheetView workbookViewId="0">
      <selection activeCell="A47" sqref="A47"/>
    </sheetView>
  </sheetViews>
  <sheetFormatPr defaultRowHeight="15" x14ac:dyDescent="0.25"/>
  <sheetData>
    <row r="1" spans="1:4" x14ac:dyDescent="0.25">
      <c r="A1" t="s">
        <v>2</v>
      </c>
    </row>
    <row r="2" spans="1:4" x14ac:dyDescent="0.25">
      <c r="A2">
        <v>30</v>
      </c>
      <c r="B2" t="s">
        <v>3</v>
      </c>
      <c r="C2">
        <v>90.42</v>
      </c>
      <c r="D2" t="s">
        <v>11</v>
      </c>
    </row>
    <row r="3" spans="1:4" x14ac:dyDescent="0.25">
      <c r="A3" t="s">
        <v>4</v>
      </c>
      <c r="B3">
        <v>8.64</v>
      </c>
      <c r="C3" t="s">
        <v>5</v>
      </c>
    </row>
    <row r="5" spans="1:4" x14ac:dyDescent="0.25">
      <c r="A5" s="1">
        <f>A2*B3*0.8</f>
        <v>207.36000000000004</v>
      </c>
      <c r="B5" s="1" t="s">
        <v>1</v>
      </c>
    </row>
    <row r="8" spans="1:4" x14ac:dyDescent="0.25">
      <c r="A8" t="s">
        <v>6</v>
      </c>
    </row>
    <row r="9" spans="1:4" x14ac:dyDescent="0.25">
      <c r="A9" t="s">
        <v>7</v>
      </c>
    </row>
    <row r="10" spans="1:4" x14ac:dyDescent="0.25">
      <c r="A10" t="s">
        <v>8</v>
      </c>
    </row>
    <row r="11" spans="1:4" x14ac:dyDescent="0.25">
      <c r="B11">
        <v>5.78</v>
      </c>
      <c r="C11" t="s">
        <v>5</v>
      </c>
    </row>
    <row r="12" spans="1:4" x14ac:dyDescent="0.25">
      <c r="A12" s="1">
        <f>A2*B11*1.14</f>
        <v>197.67599999999999</v>
      </c>
      <c r="B12" s="1" t="s">
        <v>1</v>
      </c>
    </row>
    <row r="15" spans="1:4" x14ac:dyDescent="0.25">
      <c r="A15" t="s">
        <v>6</v>
      </c>
    </row>
    <row r="16" spans="1:4" x14ac:dyDescent="0.25">
      <c r="A16" t="s">
        <v>9</v>
      </c>
    </row>
    <row r="17" spans="1:2" x14ac:dyDescent="0.25">
      <c r="A17" t="s">
        <v>10</v>
      </c>
    </row>
    <row r="18" spans="1:2" x14ac:dyDescent="0.25">
      <c r="B18">
        <v>3</v>
      </c>
    </row>
    <row r="19" spans="1:2" x14ac:dyDescent="0.25">
      <c r="A19" s="1">
        <f>C2*B18</f>
        <v>271.26</v>
      </c>
      <c r="B19" s="1" t="s">
        <v>1</v>
      </c>
    </row>
    <row r="22" spans="1:2" x14ac:dyDescent="0.25">
      <c r="A22" t="s">
        <v>6</v>
      </c>
    </row>
    <row r="23" spans="1:2" x14ac:dyDescent="0.25">
      <c r="A23" t="s">
        <v>12</v>
      </c>
    </row>
    <row r="24" spans="1:2" x14ac:dyDescent="0.25">
      <c r="A24" t="s">
        <v>13</v>
      </c>
    </row>
    <row r="25" spans="1:2" x14ac:dyDescent="0.25">
      <c r="B25">
        <v>3.77</v>
      </c>
    </row>
    <row r="26" spans="1:2" x14ac:dyDescent="0.25">
      <c r="A26" s="1">
        <f>C2*B25</f>
        <v>340.88339999999999</v>
      </c>
      <c r="B26" s="1" t="s">
        <v>1</v>
      </c>
    </row>
    <row r="30" spans="1:2" x14ac:dyDescent="0.25">
      <c r="A30" t="s">
        <v>14</v>
      </c>
    </row>
    <row r="32" spans="1:2" x14ac:dyDescent="0.25">
      <c r="A32" t="s">
        <v>15</v>
      </c>
    </row>
    <row r="33" spans="1:2" x14ac:dyDescent="0.25">
      <c r="B33">
        <v>1.61</v>
      </c>
    </row>
    <row r="34" spans="1:2" x14ac:dyDescent="0.25">
      <c r="A34" s="1">
        <f>B33*11*0.6</f>
        <v>10.625999999999999</v>
      </c>
      <c r="B34" s="1" t="s">
        <v>1</v>
      </c>
    </row>
    <row r="37" spans="1:2" x14ac:dyDescent="0.25">
      <c r="A37" t="s">
        <v>16</v>
      </c>
    </row>
    <row r="38" spans="1:2" x14ac:dyDescent="0.25">
      <c r="A38" t="s">
        <v>17</v>
      </c>
    </row>
    <row r="39" spans="1:2" x14ac:dyDescent="0.25">
      <c r="A39" t="s">
        <v>18</v>
      </c>
    </row>
    <row r="40" spans="1:2" x14ac:dyDescent="0.25">
      <c r="B40">
        <v>8.34</v>
      </c>
    </row>
    <row r="41" spans="1:2" x14ac:dyDescent="0.25">
      <c r="A41" s="1">
        <f>(1.85+1.8)*2*B40</f>
        <v>60.882000000000005</v>
      </c>
      <c r="B41" s="1" t="s">
        <v>1</v>
      </c>
    </row>
    <row r="43" spans="1:2" x14ac:dyDescent="0.25">
      <c r="A43" t="s">
        <v>16</v>
      </c>
    </row>
    <row r="44" spans="1:2" x14ac:dyDescent="0.25">
      <c r="A44" t="s">
        <v>20</v>
      </c>
    </row>
    <row r="45" spans="1:2" x14ac:dyDescent="0.25">
      <c r="A45" t="s">
        <v>21</v>
      </c>
    </row>
    <row r="46" spans="1:2" x14ac:dyDescent="0.25">
      <c r="B46">
        <v>5.94</v>
      </c>
    </row>
    <row r="47" spans="1:2" x14ac:dyDescent="0.25">
      <c r="A47" s="1">
        <f>(1.8)*2*B46</f>
        <v>21.384</v>
      </c>
      <c r="B47" s="1" t="s">
        <v>1</v>
      </c>
    </row>
    <row r="50" spans="1:2" x14ac:dyDescent="0.25">
      <c r="A50" s="1" t="s">
        <v>19</v>
      </c>
      <c r="B50" s="1"/>
    </row>
    <row r="51" spans="1:2" x14ac:dyDescent="0.25">
      <c r="A51" s="1">
        <f>A5+A12+A19+A26+A34+A41</f>
        <v>1088.6874</v>
      </c>
      <c r="B51" s="1" t="s">
        <v>1</v>
      </c>
    </row>
  </sheetData>
  <sheetProtection algorithmName="SHA-512" hashValue="tiMySsQUJH0KEOtWQBmW6vgHcP2Vpen/W65GHfZKACWGKAiQM2ztEgRbK9/oR0AGPAb53A/AX/PkR/ItG6HO7g==" saltValue="cFEo4z+JsdkUvSV54GO5fQ==" spinCount="100000" sheet="1" objects="1" scenarios="1"/>
  <pageMargins left="0.7" right="0.7" top="0.78740157499999996" bottom="0.78740157499999996" header="0.3" footer="0.3"/>
  <pageSetup paperSize="100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17 02 01 Dřevo</vt:lpstr>
      <vt:lpstr>17 04 05 Železo a ocel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2024-09-17T12:43:27Z</dcterms:modified>
</cp:coreProperties>
</file>