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B-FILES\Data\Projekty\Zakázky-Aktivni\ŘP\Zakázky_2025\Sečení 2025\9. Náměšť n. Oslavou\Výzva\"/>
    </mc:Choice>
  </mc:AlternateContent>
  <xr:revisionPtr revIDLastSave="0" documentId="13_ncr:1_{18E5650B-62E4-4EC2-8146-C2139452F5B8}" xr6:coauthVersionLast="36" xr6:coauthVersionMax="36" xr10:uidLastSave="{00000000-0000-0000-0000-000000000000}"/>
  <bookViews>
    <workbookView xWindow="480" yWindow="75" windowWidth="25890" windowHeight="11760" xr2:uid="{00000000-000D-0000-FFFF-FFFF00000000}"/>
  </bookViews>
  <sheets>
    <sheet name="Náměšť nad Oslavou" sheetId="10" r:id="rId1"/>
  </sheets>
  <definedNames>
    <definedName name="_xlnm.Print_Area" localSheetId="0">'Náměšť nad Oslavou'!$A$1:$L$40</definedName>
  </definedNames>
  <calcPr calcId="191029"/>
</workbook>
</file>

<file path=xl/calcChain.xml><?xml version="1.0" encoding="utf-8"?>
<calcChain xmlns="http://schemas.openxmlformats.org/spreadsheetml/2006/main">
  <c r="J21" i="10" l="1"/>
  <c r="L21" i="10" s="1"/>
  <c r="J20" i="10"/>
  <c r="L20" i="10" s="1"/>
  <c r="J19" i="10"/>
  <c r="L19" i="10" s="1"/>
  <c r="J18" i="10"/>
  <c r="L18" i="10" s="1"/>
  <c r="J17" i="10"/>
  <c r="L17" i="10" s="1"/>
  <c r="J16" i="10"/>
  <c r="L16" i="10" s="1"/>
  <c r="J15" i="10"/>
  <c r="L15" i="10" s="1"/>
  <c r="J14" i="10"/>
  <c r="L14" i="10" s="1"/>
  <c r="J13" i="10"/>
  <c r="L13" i="10" s="1"/>
  <c r="J12" i="10"/>
  <c r="L12" i="10" s="1"/>
  <c r="J11" i="10"/>
  <c r="L11" i="10" s="1"/>
  <c r="J10" i="10"/>
  <c r="L10" i="10" s="1"/>
  <c r="J9" i="10"/>
  <c r="L9" i="10" s="1"/>
  <c r="J8" i="10"/>
  <c r="J7" i="10"/>
  <c r="J6" i="10"/>
  <c r="L6" i="10" s="1"/>
  <c r="L8" i="10"/>
  <c r="L7" i="10"/>
  <c r="J5" i="10"/>
  <c r="L5" i="10" s="1"/>
  <c r="L34" i="10"/>
  <c r="L29" i="10"/>
  <c r="J39" i="10"/>
  <c r="L39" i="10" s="1"/>
  <c r="J38" i="10"/>
  <c r="L38" i="10" s="1"/>
  <c r="J37" i="10"/>
  <c r="L37" i="10" s="1"/>
  <c r="J36" i="10"/>
  <c r="L36" i="10" s="1"/>
  <c r="J35" i="10"/>
  <c r="L35" i="10" s="1"/>
  <c r="J34" i="10"/>
  <c r="J33" i="10"/>
  <c r="L33" i="10" s="1"/>
  <c r="J32" i="10"/>
  <c r="L32" i="10" s="1"/>
  <c r="J31" i="10"/>
  <c r="L31" i="10" s="1"/>
  <c r="J30" i="10"/>
  <c r="L30" i="10" s="1"/>
  <c r="J29" i="10"/>
  <c r="J28" i="10"/>
  <c r="L28" i="10" s="1"/>
  <c r="J27" i="10"/>
  <c r="L27" i="10" s="1"/>
  <c r="J26" i="10"/>
  <c r="L26" i="10" s="1"/>
  <c r="J25" i="10"/>
  <c r="L25" i="10" s="1"/>
  <c r="J24" i="10"/>
  <c r="L24" i="10" s="1"/>
  <c r="J23" i="10"/>
  <c r="L23" i="10" s="1"/>
  <c r="J22" i="10"/>
  <c r="L22" i="10" s="1"/>
  <c r="J4" i="10"/>
  <c r="L4" i="10" s="1"/>
  <c r="J40" i="10" l="1"/>
  <c r="F5" i="10"/>
  <c r="F40" i="10" l="1"/>
  <c r="L40" i="10" l="1"/>
</calcChain>
</file>

<file path=xl/sharedStrings.xml><?xml version="1.0" encoding="utf-8"?>
<sst xmlns="http://schemas.openxmlformats.org/spreadsheetml/2006/main" count="199" uniqueCount="121">
  <si>
    <t>Tok</t>
  </si>
  <si>
    <t>Stručný charakter seče</t>
  </si>
  <si>
    <t>Obec</t>
  </si>
  <si>
    <t>Dílčí úsek (DÚ)</t>
  </si>
  <si>
    <r>
      <t>Výměra v m</t>
    </r>
    <r>
      <rPr>
        <b/>
        <vertAlign val="superscript"/>
        <sz val="12"/>
        <rFont val="Arial"/>
        <family val="2"/>
        <charset val="238"/>
      </rPr>
      <t>2</t>
    </r>
    <r>
      <rPr>
        <b/>
        <sz val="12"/>
        <rFont val="Arial"/>
        <family val="2"/>
        <charset val="238"/>
      </rPr>
      <t xml:space="preserve"> celkem za celý provoz</t>
    </r>
  </si>
  <si>
    <r>
      <t>Rozloha DÚ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</t>
    </r>
    <r>
      <rPr>
        <sz val="10"/>
        <color indexed="10"/>
        <rFont val="Arial"/>
        <family val="2"/>
        <charset val="238"/>
      </rPr>
      <t>*</t>
    </r>
  </si>
  <si>
    <r>
      <t>Rozloha v m</t>
    </r>
    <r>
      <rPr>
        <b/>
        <vertAlign val="superscript"/>
        <sz val="10"/>
        <rFont val="Arial"/>
        <family val="2"/>
        <charset val="238"/>
      </rPr>
      <t>2</t>
    </r>
    <r>
      <rPr>
        <b/>
        <sz val="10"/>
        <rFont val="Arial"/>
        <family val="2"/>
        <charset val="238"/>
      </rPr>
      <t xml:space="preserve"> celkem</t>
    </r>
    <r>
      <rPr>
        <sz val="10"/>
        <color indexed="10"/>
        <rFont val="Arial"/>
        <family val="2"/>
        <charset val="238"/>
      </rPr>
      <t>*</t>
    </r>
  </si>
  <si>
    <t>Cena celkem</t>
  </si>
  <si>
    <t>x</t>
  </si>
  <si>
    <t>Počet sečí</t>
  </si>
  <si>
    <t>Loka- lita</t>
  </si>
  <si>
    <t>X</t>
  </si>
  <si>
    <t>Rokytka</t>
  </si>
  <si>
    <t>Moravské Budějovice</t>
  </si>
  <si>
    <t>Ruční sečení křovinořezy. Pokosená biomasa bude vyhrabána z koryta a odvezena</t>
  </si>
  <si>
    <t>NAM 2.1</t>
  </si>
  <si>
    <t>Rokytná</t>
  </si>
  <si>
    <t>Biskupice</t>
  </si>
  <si>
    <t>Ruční sečení křovinořezy, traktor s rovinným a příkopovým mulčovačem. Pokosená biomasa bude ponechána na místě</t>
  </si>
  <si>
    <t>NAM 2.2</t>
  </si>
  <si>
    <t>Příštpo</t>
  </si>
  <si>
    <t>NAM 2.3</t>
  </si>
  <si>
    <t>Jaroměřice n. Rokytnou</t>
  </si>
  <si>
    <t>NAM 2.4</t>
  </si>
  <si>
    <t>NAM 2.5</t>
  </si>
  <si>
    <t>Rokytnice n. Rokytnou</t>
  </si>
  <si>
    <t>NAM 2.6</t>
  </si>
  <si>
    <t>Štěpánovický potok</t>
  </si>
  <si>
    <t>Ruční sečení křovinořezy, traktor s rovinným a příkopovým mulčovačem. Pokosená biomasa bude vyhrabána a odvezena</t>
  </si>
  <si>
    <t>NAM 2.7</t>
  </si>
  <si>
    <t>Loukovický potok</t>
  </si>
  <si>
    <t>Loukovice</t>
  </si>
  <si>
    <t>Ruční sečení křovinořezy. Pokosená biomasa bude ponechána na místě</t>
  </si>
  <si>
    <t>NAM 2.8</t>
  </si>
  <si>
    <t>Litohoř</t>
  </si>
  <si>
    <t>Ruční sečení křovinořezy, traktor s rovinným a příkopovým mulčovačem. Pokosená biomasa bude ponechána na místě. biomasa v úseku od betonového objektu u garáží v Litohoři po konec úseku bude vyhrabána a odvezena</t>
  </si>
  <si>
    <t>NAM 2.9</t>
  </si>
  <si>
    <t>Domamil</t>
  </si>
  <si>
    <t>NAM 2.10</t>
  </si>
  <si>
    <t>Jakubovský potok</t>
  </si>
  <si>
    <t>Ruční sečení křovinořezy. Pokosená biomasa bude ponechána na místě. Biomasa v úseku od křížení vodovodu u první zahrady na pravém břehu až po oplocení sportovního areálu v Litohoři bude vyhrabána a odvezena.</t>
  </si>
  <si>
    <t>NAM 2.11</t>
  </si>
  <si>
    <t>Jakubov u Mor. Budějovic</t>
  </si>
  <si>
    <t>NAM 2.12</t>
  </si>
  <si>
    <t>Cidlina</t>
  </si>
  <si>
    <t>NAM 2.13</t>
  </si>
  <si>
    <t>Litohořský potok</t>
  </si>
  <si>
    <t>NAM 2.14</t>
  </si>
  <si>
    <t>Vranínský potok</t>
  </si>
  <si>
    <t>Vranín</t>
  </si>
  <si>
    <t>NAM 2.15</t>
  </si>
  <si>
    <t>Čáslavice</t>
  </si>
  <si>
    <t>NAM 2.16</t>
  </si>
  <si>
    <t>IDVT 10200267</t>
  </si>
  <si>
    <t>Bolíkovice</t>
  </si>
  <si>
    <t>NAM 2.17</t>
  </si>
  <si>
    <t>IDVT10208274</t>
  </si>
  <si>
    <t>Lesůňky</t>
  </si>
  <si>
    <t>Ruční sečení křovinořezy. Pokosená biomasa bude ponechána na místě. Výhrab biomasy z koryta.</t>
  </si>
  <si>
    <t>NAM 1</t>
  </si>
  <si>
    <t>NAM 2</t>
  </si>
  <si>
    <t>IDVT10195733</t>
  </si>
  <si>
    <t>Račice u Hrotovic</t>
  </si>
  <si>
    <t>přístupný s traktorem s příkopovým a rovinným mulčovačem, ruční sečení křovinořezy</t>
  </si>
  <si>
    <t>Dolní Dubňany</t>
  </si>
  <si>
    <t>Dobřínský potok</t>
  </si>
  <si>
    <t>Dobřínsko</t>
  </si>
  <si>
    <t>NAM 3</t>
  </si>
  <si>
    <t>NAM 4</t>
  </si>
  <si>
    <t>NAM 5</t>
  </si>
  <si>
    <t>Dolnodubňanský potok</t>
  </si>
  <si>
    <t>Olešná</t>
  </si>
  <si>
    <t>Dalešice</t>
  </si>
  <si>
    <t>Ruční sečení křovinořezy, pokosená biomasa bude vyhrabána z koryta a ponechána za břehovou hranou koryta toku.</t>
  </si>
  <si>
    <t>M. Krumlov</t>
  </si>
  <si>
    <t>ruční sečení křovinořezy</t>
  </si>
  <si>
    <t>Rakšice</t>
  </si>
  <si>
    <t>Rybníky</t>
  </si>
  <si>
    <t>NAM 6</t>
  </si>
  <si>
    <t>NAM 7</t>
  </si>
  <si>
    <t>NAM 8</t>
  </si>
  <si>
    <t>NAM 9</t>
  </si>
  <si>
    <t>NAM 10</t>
  </si>
  <si>
    <t>Technik</t>
  </si>
  <si>
    <t xml:space="preserve">Jamolice </t>
  </si>
  <si>
    <t>částečne přístupný s traktorem s příkopovým mulčovačem, ruční sečení křovinořezy</t>
  </si>
  <si>
    <t>Rouchovanka</t>
  </si>
  <si>
    <t>Rouchovany</t>
  </si>
  <si>
    <t>Slavětice</t>
  </si>
  <si>
    <t>traktor s příkopovým mulčovačem, ruční sečení křovinořezy</t>
  </si>
  <si>
    <t>VD Brda</t>
  </si>
  <si>
    <t>Ratibořice n. Moravě, Výčapy</t>
  </si>
  <si>
    <t>Štěpánovice</t>
  </si>
  <si>
    <t>NAM 11</t>
  </si>
  <si>
    <t>NAM 12</t>
  </si>
  <si>
    <t>NAM 13</t>
  </si>
  <si>
    <t>NAM 14</t>
  </si>
  <si>
    <t>NAM 15</t>
  </si>
  <si>
    <t xml:space="preserve">Vícenický potok </t>
  </si>
  <si>
    <t>Vícenice u Dolních Lažan</t>
  </si>
  <si>
    <t>Oslava</t>
  </si>
  <si>
    <t>Balinka, Nadějovský p.</t>
  </si>
  <si>
    <t>Meziříčko</t>
  </si>
  <si>
    <t>Jihlava</t>
  </si>
  <si>
    <t>Vladislav</t>
  </si>
  <si>
    <t>IDVT 10189786</t>
  </si>
  <si>
    <t>Rudíkov</t>
  </si>
  <si>
    <t>NAM 16</t>
  </si>
  <si>
    <t>NAM 17</t>
  </si>
  <si>
    <t>NAM 18</t>
  </si>
  <si>
    <t>NAM 19</t>
  </si>
  <si>
    <t>NAM 20</t>
  </si>
  <si>
    <t xml:space="preserve">Ruční sečení křovinořezy. Vysečení koryta bude provedeno v celé délce úseku. </t>
  </si>
  <si>
    <t>IDVT 10193086</t>
  </si>
  <si>
    <t>IDVT 10192603</t>
  </si>
  <si>
    <t>Miloš Suchánek</t>
  </si>
  <si>
    <t>Nové Veselí</t>
  </si>
  <si>
    <t>Sečení trvalých travních porostů 2025-2026 - PROVOZ Náměšť nad Oslavou</t>
  </si>
  <si>
    <t>Jedn. cena Kč/m2</t>
  </si>
  <si>
    <t>Nabídková cena za seč</t>
  </si>
  <si>
    <t>Dobřínský potok,                VN Balaton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</si>
</sst>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2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indexed="13"/>
      <name val="Arial"/>
      <family val="2"/>
      <charset val="238"/>
    </font>
    <font>
      <sz val="10"/>
      <color indexed="10"/>
      <name val="Arial"/>
      <family val="2"/>
      <charset val="238"/>
    </font>
    <font>
      <b/>
      <vertAlign val="superscript"/>
      <sz val="12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0"/>
      <color indexed="13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79998168889431442"/>
        <bgColor indexed="65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4" fillId="0" borderId="0"/>
    <xf numFmtId="0" fontId="3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2" fillId="0" borderId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4" borderId="0" applyNumberFormat="0" applyBorder="0" applyAlignment="0" applyProtection="0"/>
    <xf numFmtId="0" fontId="16" fillId="0" borderId="0"/>
    <xf numFmtId="0" fontId="2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0" borderId="0"/>
  </cellStyleXfs>
  <cellXfs count="102">
    <xf numFmtId="0" fontId="0" fillId="0" borderId="0" xfId="0"/>
    <xf numFmtId="0" fontId="0" fillId="2" borderId="0" xfId="0" applyFill="1"/>
    <xf numFmtId="0" fontId="9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3" borderId="2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Border="1"/>
    <xf numFmtId="0" fontId="6" fillId="3" borderId="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17" fillId="0" borderId="0" xfId="0" applyFont="1" applyFill="1"/>
    <xf numFmtId="0" fontId="14" fillId="3" borderId="22" xfId="0" applyFont="1" applyFill="1" applyBorder="1" applyAlignment="1">
      <alignment horizontal="center" vertical="center" wrapText="1"/>
    </xf>
    <xf numFmtId="0" fontId="14" fillId="3" borderId="2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3" fontId="9" fillId="3" borderId="1" xfId="0" applyNumberFormat="1" applyFont="1" applyFill="1" applyBorder="1" applyAlignment="1">
      <alignment horizontal="center" vertical="center" wrapText="1"/>
    </xf>
    <xf numFmtId="4" fontId="18" fillId="0" borderId="24" xfId="0" applyNumberFormat="1" applyFont="1" applyFill="1" applyBorder="1"/>
    <xf numFmtId="0" fontId="18" fillId="0" borderId="11" xfId="0" applyFont="1" applyFill="1" applyBorder="1" applyAlignment="1">
      <alignment horizontal="center"/>
    </xf>
    <xf numFmtId="4" fontId="18" fillId="0" borderId="7" xfId="0" applyNumberFormat="1" applyFont="1" applyFill="1" applyBorder="1"/>
    <xf numFmtId="4" fontId="18" fillId="0" borderId="23" xfId="0" applyNumberFormat="1" applyFont="1" applyFill="1" applyBorder="1"/>
    <xf numFmtId="0" fontId="18" fillId="0" borderId="9" xfId="0" applyFont="1" applyFill="1" applyBorder="1" applyAlignment="1">
      <alignment horizontal="center"/>
    </xf>
    <xf numFmtId="4" fontId="18" fillId="0" borderId="8" xfId="0" applyNumberFormat="1" applyFont="1" applyFill="1" applyBorder="1"/>
    <xf numFmtId="4" fontId="18" fillId="0" borderId="12" xfId="0" applyNumberFormat="1" applyFont="1" applyFill="1" applyBorder="1"/>
    <xf numFmtId="0" fontId="18" fillId="0" borderId="10" xfId="0" applyFont="1" applyFill="1" applyBorder="1" applyAlignment="1">
      <alignment horizontal="center"/>
    </xf>
    <xf numFmtId="4" fontId="18" fillId="0" borderId="21" xfId="0" applyNumberFormat="1" applyFont="1" applyFill="1" applyBorder="1"/>
    <xf numFmtId="0" fontId="18" fillId="0" borderId="22" xfId="0" applyFont="1" applyFill="1" applyBorder="1" applyAlignment="1">
      <alignment horizontal="center"/>
    </xf>
    <xf numFmtId="4" fontId="18" fillId="0" borderId="20" xfId="0" applyNumberFormat="1" applyFont="1" applyFill="1" applyBorder="1"/>
    <xf numFmtId="0" fontId="9" fillId="2" borderId="15" xfId="0" applyFont="1" applyFill="1" applyBorder="1" applyAlignment="1">
      <alignment horizontal="center" vertical="center"/>
    </xf>
    <xf numFmtId="0" fontId="18" fillId="2" borderId="13" xfId="0" applyFont="1" applyFill="1" applyBorder="1"/>
    <xf numFmtId="0" fontId="18" fillId="2" borderId="14" xfId="0" applyFont="1" applyFill="1" applyBorder="1" applyAlignment="1">
      <alignment horizontal="center"/>
    </xf>
    <xf numFmtId="0" fontId="13" fillId="3" borderId="2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3" borderId="21" xfId="0" applyFont="1" applyFill="1" applyBorder="1" applyAlignment="1">
      <alignment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3" fontId="18" fillId="0" borderId="27" xfId="0" applyNumberFormat="1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8" fillId="0" borderId="26" xfId="0" applyFont="1" applyFill="1" applyBorder="1" applyAlignment="1">
      <alignment horizontal="center" vertical="center" wrapText="1"/>
    </xf>
    <xf numFmtId="3" fontId="18" fillId="0" borderId="26" xfId="0" applyNumberFormat="1" applyFont="1" applyFill="1" applyBorder="1" applyAlignment="1">
      <alignment horizontal="center" vertical="center" wrapText="1"/>
    </xf>
    <xf numFmtId="0" fontId="13" fillId="0" borderId="33" xfId="0" applyFont="1" applyFill="1" applyBorder="1" applyAlignment="1">
      <alignment horizontal="center" vertical="center" wrapText="1"/>
    </xf>
    <xf numFmtId="0" fontId="18" fillId="0" borderId="33" xfId="0" applyFont="1" applyFill="1" applyBorder="1" applyAlignment="1">
      <alignment horizontal="center" vertical="center" wrapText="1"/>
    </xf>
    <xf numFmtId="3" fontId="18" fillId="0" borderId="33" xfId="0" applyNumberFormat="1" applyFont="1" applyFill="1" applyBorder="1" applyAlignment="1">
      <alignment horizontal="center" vertical="center" wrapText="1"/>
    </xf>
    <xf numFmtId="49" fontId="13" fillId="0" borderId="9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3" fontId="18" fillId="0" borderId="6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wrapText="1"/>
    </xf>
    <xf numFmtId="0" fontId="15" fillId="0" borderId="30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3" fontId="18" fillId="0" borderId="9" xfId="0" applyNumberFormat="1" applyFont="1" applyFill="1" applyBorder="1" applyAlignment="1">
      <alignment horizontal="center" vertical="center" wrapText="1"/>
    </xf>
    <xf numFmtId="3" fontId="13" fillId="0" borderId="9" xfId="0" applyNumberFormat="1" applyFont="1" applyFill="1" applyBorder="1" applyAlignment="1">
      <alignment horizontal="center" vertical="center" wrapText="1"/>
    </xf>
    <xf numFmtId="0" fontId="13" fillId="0" borderId="31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18" fillId="0" borderId="31" xfId="0" applyFont="1" applyFill="1" applyBorder="1" applyAlignment="1">
      <alignment horizontal="center" vertical="center" wrapText="1"/>
    </xf>
    <xf numFmtId="3" fontId="18" fillId="0" borderId="31" xfId="0" applyNumberFormat="1" applyFont="1" applyFill="1" applyBorder="1" applyAlignment="1">
      <alignment horizontal="center" vertical="center" wrapText="1"/>
    </xf>
    <xf numFmtId="3" fontId="13" fillId="0" borderId="31" xfId="0" applyNumberFormat="1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3" fontId="18" fillId="0" borderId="11" xfId="0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49" fontId="13" fillId="0" borderId="31" xfId="0" applyNumberFormat="1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4" fontId="18" fillId="0" borderId="40" xfId="0" applyNumberFormat="1" applyFont="1" applyFill="1" applyBorder="1"/>
    <xf numFmtId="0" fontId="19" fillId="3" borderId="22" xfId="0" applyFont="1" applyFill="1" applyBorder="1" applyAlignment="1">
      <alignment horizontal="center" vertical="center" wrapText="1"/>
    </xf>
    <xf numFmtId="4" fontId="18" fillId="0" borderId="41" xfId="0" applyNumberFormat="1" applyFont="1" applyFill="1" applyBorder="1"/>
    <xf numFmtId="4" fontId="18" fillId="0" borderId="2" xfId="0" applyNumberFormat="1" applyFont="1" applyFill="1" applyBorder="1"/>
    <xf numFmtId="4" fontId="18" fillId="0" borderId="9" xfId="0" applyNumberFormat="1" applyFont="1" applyFill="1" applyBorder="1"/>
    <xf numFmtId="4" fontId="18" fillId="0" borderId="16" xfId="0" applyNumberFormat="1" applyFont="1" applyFill="1" applyBorder="1"/>
    <xf numFmtId="4" fontId="18" fillId="0" borderId="42" xfId="0" applyNumberFormat="1" applyFont="1" applyFill="1" applyBorder="1"/>
    <xf numFmtId="4" fontId="18" fillId="2" borderId="14" xfId="0" applyNumberFormat="1" applyFont="1" applyFill="1" applyBorder="1"/>
    <xf numFmtId="164" fontId="13" fillId="2" borderId="15" xfId="0" applyNumberFormat="1" applyFont="1" applyFill="1" applyBorder="1"/>
    <xf numFmtId="0" fontId="7" fillId="0" borderId="9" xfId="0" applyFont="1" applyFill="1" applyBorder="1" applyAlignment="1">
      <alignment horizontal="center" vertical="center" wrapText="1"/>
    </xf>
    <xf numFmtId="0" fontId="18" fillId="2" borderId="29" xfId="0" applyFont="1" applyFill="1" applyBorder="1" applyAlignment="1">
      <alignment horizontal="center" vertical="center" textRotation="90" wrapText="1"/>
    </xf>
    <xf numFmtId="0" fontId="18" fillId="2" borderId="32" xfId="0" applyFont="1" applyFill="1" applyBorder="1" applyAlignment="1">
      <alignment horizontal="center" vertical="center" textRotation="90" wrapText="1"/>
    </xf>
    <xf numFmtId="0" fontId="18" fillId="2" borderId="16" xfId="0" applyFont="1" applyFill="1" applyBorder="1" applyAlignment="1">
      <alignment horizontal="center" vertical="center" textRotation="90" wrapText="1"/>
    </xf>
    <xf numFmtId="0" fontId="18" fillId="2" borderId="38" xfId="0" applyFont="1" applyFill="1" applyBorder="1" applyAlignment="1">
      <alignment horizontal="center" vertical="center" textRotation="90" wrapText="1"/>
    </xf>
    <xf numFmtId="0" fontId="18" fillId="2" borderId="39" xfId="0" applyFont="1" applyFill="1" applyBorder="1" applyAlignment="1">
      <alignment horizontal="center" vertical="center" textRotation="90" wrapText="1"/>
    </xf>
    <xf numFmtId="0" fontId="18" fillId="2" borderId="37" xfId="0" applyFont="1" applyFill="1" applyBorder="1" applyAlignment="1">
      <alignment horizontal="center" vertical="center" textRotation="90" wrapText="1"/>
    </xf>
    <xf numFmtId="0" fontId="9" fillId="3" borderId="13" xfId="0" applyFont="1" applyFill="1" applyBorder="1" applyAlignment="1">
      <alignment horizontal="center" vertical="center" wrapText="1"/>
    </xf>
    <xf numFmtId="0" fontId="9" fillId="3" borderId="14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3" fontId="13" fillId="0" borderId="18" xfId="0" applyNumberFormat="1" applyFont="1" applyFill="1" applyBorder="1" applyAlignment="1">
      <alignment horizontal="center" vertical="center" wrapText="1"/>
    </xf>
    <xf numFmtId="3" fontId="13" fillId="0" borderId="17" xfId="0" applyNumberFormat="1" applyFont="1" applyFill="1" applyBorder="1" applyAlignment="1">
      <alignment horizontal="center" vertical="center" wrapText="1"/>
    </xf>
    <xf numFmtId="3" fontId="13" fillId="0" borderId="19" xfId="0" applyNumberFormat="1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</cellXfs>
  <cellStyles count="20">
    <cellStyle name="20 % – Zvýraznění1 2" xfId="3" xr:uid="{00000000-0005-0000-0000-000001000000}"/>
    <cellStyle name="20 % – Zvýraznění1 2 2" xfId="12" xr:uid="{00000000-0005-0000-0000-000001000000}"/>
    <cellStyle name="20 % – Zvýraznění1 3" xfId="7" xr:uid="{00000000-0005-0000-0000-000002000000}"/>
    <cellStyle name="20 % – Zvýraznění1 3 2" xfId="16" xr:uid="{00000000-0005-0000-0000-000002000000}"/>
    <cellStyle name="20 % – Zvýraznění3 2" xfId="4" xr:uid="{00000000-0005-0000-0000-000004000000}"/>
    <cellStyle name="20 % – Zvýraznění3 2 2" xfId="13" xr:uid="{00000000-0005-0000-0000-000004000000}"/>
    <cellStyle name="20 % – Zvýraznění3 3" xfId="8" xr:uid="{00000000-0005-0000-0000-000005000000}"/>
    <cellStyle name="20 % – Zvýraznění3 3 2" xfId="17" xr:uid="{00000000-0005-0000-0000-000005000000}"/>
    <cellStyle name="20 % – Zvýraznění5 2" xfId="5" xr:uid="{00000000-0005-0000-0000-000007000000}"/>
    <cellStyle name="20 % – Zvýraznění5 2 2" xfId="14" xr:uid="{00000000-0005-0000-0000-000007000000}"/>
    <cellStyle name="20 % – Zvýraznění5 3" xfId="2" xr:uid="{00000000-0005-0000-0000-000000000000}"/>
    <cellStyle name="20 % – Zvýraznění5 3 2" xfId="9" xr:uid="{00000000-0005-0000-0000-000008000000}"/>
    <cellStyle name="20 % – Zvýraznění5 3 3" xfId="18" xr:uid="{00000000-0005-0000-0000-000008000000}"/>
    <cellStyle name="Normální" xfId="0" builtinId="0"/>
    <cellStyle name="Normální 2" xfId="1" xr:uid="{00000000-0005-0000-0000-000002000000}"/>
    <cellStyle name="Normální 2 2" xfId="11" xr:uid="{00000000-0005-0000-0000-00000C000000}"/>
    <cellStyle name="Normální 2 2 2" xfId="19" xr:uid="{00000000-0005-0000-0000-00000C000000}"/>
    <cellStyle name="Normální 2 3" xfId="6" xr:uid="{00000000-0005-0000-0000-00000B000000}"/>
    <cellStyle name="Normální 2 4" xfId="15" xr:uid="{00000000-0005-0000-0000-00000B000000}"/>
    <cellStyle name="Normální 3" xfId="10" xr:uid="{00000000-0005-0000-0000-00000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6"/>
  <sheetViews>
    <sheetView tabSelected="1" zoomScale="90" zoomScaleNormal="90" workbookViewId="0">
      <selection activeCell="G7" sqref="G7"/>
    </sheetView>
  </sheetViews>
  <sheetFormatPr defaultRowHeight="15.75" x14ac:dyDescent="0.2"/>
  <cols>
    <col min="1" max="1" width="8.7109375" style="1" customWidth="1"/>
    <col min="2" max="2" width="12.5703125" style="1" customWidth="1"/>
    <col min="3" max="3" width="14.85546875" style="3" customWidth="1"/>
    <col min="4" max="4" width="15.5703125" style="3" customWidth="1"/>
    <col min="5" max="5" width="10.140625" style="1" customWidth="1"/>
    <col min="6" max="6" width="12.5703125" style="1" customWidth="1"/>
    <col min="7" max="7" width="54.85546875" style="1" customWidth="1"/>
    <col min="8" max="8" width="9.85546875" style="2" customWidth="1"/>
    <col min="9" max="10" width="11.85546875" style="1" customWidth="1"/>
    <col min="11" max="11" width="7.85546875" style="8" customWidth="1"/>
    <col min="12" max="12" width="16.140625" style="1" customWidth="1"/>
    <col min="13" max="16384" width="9.140625" style="1"/>
  </cols>
  <sheetData>
    <row r="1" spans="1:35" s="12" customFormat="1" ht="20.25" x14ac:dyDescent="0.2">
      <c r="A1" s="76" t="s">
        <v>117</v>
      </c>
      <c r="B1" s="76"/>
      <c r="C1" s="76"/>
      <c r="D1" s="76"/>
      <c r="E1" s="76"/>
      <c r="F1" s="76"/>
      <c r="G1" s="76"/>
      <c r="H1" s="5"/>
      <c r="I1" s="6"/>
      <c r="J1" s="6"/>
      <c r="K1" s="7"/>
      <c r="L1" s="6"/>
    </row>
    <row r="2" spans="1:35" s="12" customFormat="1" ht="12" customHeight="1" thickBot="1" x14ac:dyDescent="0.25">
      <c r="A2" s="15"/>
      <c r="B2" s="15"/>
      <c r="C2" s="15"/>
      <c r="D2" s="15"/>
      <c r="E2" s="15"/>
      <c r="F2" s="15"/>
      <c r="G2" s="15"/>
      <c r="H2" s="5"/>
      <c r="I2" s="6"/>
      <c r="J2" s="6"/>
      <c r="K2" s="7"/>
      <c r="L2" s="6"/>
    </row>
    <row r="3" spans="1:35" ht="33" customHeight="1" thickBot="1" x14ac:dyDescent="0.25">
      <c r="A3" s="10" t="s">
        <v>10</v>
      </c>
      <c r="B3" s="11" t="s">
        <v>3</v>
      </c>
      <c r="C3" s="11" t="s">
        <v>0</v>
      </c>
      <c r="D3" s="11" t="s">
        <v>2</v>
      </c>
      <c r="E3" s="4" t="s">
        <v>5</v>
      </c>
      <c r="F3" s="4" t="s">
        <v>6</v>
      </c>
      <c r="G3" s="49" t="s">
        <v>1</v>
      </c>
      <c r="H3" s="54" t="s">
        <v>83</v>
      </c>
      <c r="I3" s="13" t="s">
        <v>118</v>
      </c>
      <c r="J3" s="78" t="s">
        <v>119</v>
      </c>
      <c r="K3" s="13" t="s">
        <v>9</v>
      </c>
      <c r="L3" s="14" t="s">
        <v>7</v>
      </c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</row>
    <row r="4" spans="1:35" ht="29.25" thickBot="1" x14ac:dyDescent="0.25">
      <c r="A4" s="34" t="s">
        <v>59</v>
      </c>
      <c r="B4" s="45" t="s">
        <v>11</v>
      </c>
      <c r="C4" s="45" t="s">
        <v>12</v>
      </c>
      <c r="D4" s="46" t="s">
        <v>13</v>
      </c>
      <c r="E4" s="47" t="s">
        <v>8</v>
      </c>
      <c r="F4" s="48">
        <v>39350</v>
      </c>
      <c r="G4" s="50" t="s">
        <v>14</v>
      </c>
      <c r="H4" s="87" t="s">
        <v>115</v>
      </c>
      <c r="I4" s="25"/>
      <c r="J4" s="77">
        <f>F4*I4</f>
        <v>0</v>
      </c>
      <c r="K4" s="26">
        <v>4</v>
      </c>
      <c r="L4" s="27">
        <f>J4*K4</f>
        <v>0</v>
      </c>
    </row>
    <row r="5" spans="1:35" ht="24" x14ac:dyDescent="0.2">
      <c r="A5" s="99" t="s">
        <v>60</v>
      </c>
      <c r="B5" s="73" t="s">
        <v>15</v>
      </c>
      <c r="C5" s="35" t="s">
        <v>16</v>
      </c>
      <c r="D5" s="36" t="s">
        <v>17</v>
      </c>
      <c r="E5" s="37">
        <v>8400</v>
      </c>
      <c r="F5" s="96">
        <f>SUM(E5:E21)</f>
        <v>99317</v>
      </c>
      <c r="G5" s="51" t="s">
        <v>18</v>
      </c>
      <c r="H5" s="88"/>
      <c r="I5" s="17"/>
      <c r="J5" s="80">
        <f>E5*I5</f>
        <v>0</v>
      </c>
      <c r="K5" s="18">
        <v>4</v>
      </c>
      <c r="L5" s="83">
        <f t="shared" ref="L5:L39" si="0">J5*K5</f>
        <v>0</v>
      </c>
    </row>
    <row r="6" spans="1:35" ht="24" x14ac:dyDescent="0.2">
      <c r="A6" s="100"/>
      <c r="B6" s="44" t="s">
        <v>19</v>
      </c>
      <c r="C6" s="38" t="s">
        <v>16</v>
      </c>
      <c r="D6" s="39" t="s">
        <v>20</v>
      </c>
      <c r="E6" s="40">
        <v>9750</v>
      </c>
      <c r="F6" s="97"/>
      <c r="G6" s="52" t="s">
        <v>18</v>
      </c>
      <c r="H6" s="88"/>
      <c r="I6" s="20"/>
      <c r="J6" s="81">
        <f>E6*I6</f>
        <v>0</v>
      </c>
      <c r="K6" s="21">
        <v>4</v>
      </c>
      <c r="L6" s="22">
        <f t="shared" si="0"/>
        <v>0</v>
      </c>
    </row>
    <row r="7" spans="1:35" ht="28.5" x14ac:dyDescent="0.2">
      <c r="A7" s="100"/>
      <c r="B7" s="44" t="s">
        <v>21</v>
      </c>
      <c r="C7" s="38" t="s">
        <v>16</v>
      </c>
      <c r="D7" s="39" t="s">
        <v>22</v>
      </c>
      <c r="E7" s="40">
        <v>7800</v>
      </c>
      <c r="F7" s="97"/>
      <c r="G7" s="52" t="s">
        <v>18</v>
      </c>
      <c r="H7" s="88"/>
      <c r="I7" s="20"/>
      <c r="J7" s="81">
        <f t="shared" ref="J7:J20" si="1">E7*I7</f>
        <v>0</v>
      </c>
      <c r="K7" s="21">
        <v>4</v>
      </c>
      <c r="L7" s="22">
        <f t="shared" si="0"/>
        <v>0</v>
      </c>
    </row>
    <row r="8" spans="1:35" ht="28.5" x14ac:dyDescent="0.2">
      <c r="A8" s="100"/>
      <c r="B8" s="44" t="s">
        <v>23</v>
      </c>
      <c r="C8" s="38" t="s">
        <v>16</v>
      </c>
      <c r="D8" s="39" t="s">
        <v>22</v>
      </c>
      <c r="E8" s="40">
        <v>4687</v>
      </c>
      <c r="F8" s="97"/>
      <c r="G8" s="52" t="s">
        <v>18</v>
      </c>
      <c r="H8" s="88"/>
      <c r="I8" s="20"/>
      <c r="J8" s="81">
        <f t="shared" si="1"/>
        <v>0</v>
      </c>
      <c r="K8" s="21">
        <v>4</v>
      </c>
      <c r="L8" s="22">
        <f t="shared" si="0"/>
        <v>0</v>
      </c>
    </row>
    <row r="9" spans="1:35" ht="28.5" x14ac:dyDescent="0.2">
      <c r="A9" s="100"/>
      <c r="B9" s="44" t="s">
        <v>24</v>
      </c>
      <c r="C9" s="38" t="s">
        <v>16</v>
      </c>
      <c r="D9" s="39" t="s">
        <v>25</v>
      </c>
      <c r="E9" s="40">
        <v>2450</v>
      </c>
      <c r="F9" s="97"/>
      <c r="G9" s="52" t="s">
        <v>14</v>
      </c>
      <c r="H9" s="88"/>
      <c r="I9" s="20"/>
      <c r="J9" s="81">
        <f t="shared" si="1"/>
        <v>0</v>
      </c>
      <c r="K9" s="21">
        <v>4</v>
      </c>
      <c r="L9" s="22">
        <f t="shared" si="0"/>
        <v>0</v>
      </c>
    </row>
    <row r="10" spans="1:35" ht="30" x14ac:dyDescent="0.2">
      <c r="A10" s="100"/>
      <c r="B10" s="44" t="s">
        <v>26</v>
      </c>
      <c r="C10" s="38" t="s">
        <v>27</v>
      </c>
      <c r="D10" s="39" t="s">
        <v>22</v>
      </c>
      <c r="E10" s="40">
        <v>11885</v>
      </c>
      <c r="F10" s="97"/>
      <c r="G10" s="52" t="s">
        <v>28</v>
      </c>
      <c r="H10" s="88"/>
      <c r="I10" s="20"/>
      <c r="J10" s="81">
        <f t="shared" si="1"/>
        <v>0</v>
      </c>
      <c r="K10" s="21">
        <v>4</v>
      </c>
      <c r="L10" s="22">
        <f t="shared" si="0"/>
        <v>0</v>
      </c>
    </row>
    <row r="11" spans="1:35" ht="30" x14ac:dyDescent="0.2">
      <c r="A11" s="100"/>
      <c r="B11" s="44" t="s">
        <v>29</v>
      </c>
      <c r="C11" s="38" t="s">
        <v>30</v>
      </c>
      <c r="D11" s="39" t="s">
        <v>31</v>
      </c>
      <c r="E11" s="40">
        <v>2380</v>
      </c>
      <c r="F11" s="97"/>
      <c r="G11" s="52" t="s">
        <v>32</v>
      </c>
      <c r="H11" s="88"/>
      <c r="I11" s="20"/>
      <c r="J11" s="81">
        <f t="shared" si="1"/>
        <v>0</v>
      </c>
      <c r="K11" s="21">
        <v>4</v>
      </c>
      <c r="L11" s="22">
        <f t="shared" si="0"/>
        <v>0</v>
      </c>
    </row>
    <row r="12" spans="1:35" ht="48" x14ac:dyDescent="0.2">
      <c r="A12" s="100"/>
      <c r="B12" s="44" t="s">
        <v>33</v>
      </c>
      <c r="C12" s="38" t="s">
        <v>12</v>
      </c>
      <c r="D12" s="39" t="s">
        <v>34</v>
      </c>
      <c r="E12" s="40">
        <v>10650</v>
      </c>
      <c r="F12" s="97"/>
      <c r="G12" s="52" t="s">
        <v>35</v>
      </c>
      <c r="H12" s="88"/>
      <c r="I12" s="20"/>
      <c r="J12" s="81">
        <f t="shared" si="1"/>
        <v>0</v>
      </c>
      <c r="K12" s="21">
        <v>4</v>
      </c>
      <c r="L12" s="22">
        <f t="shared" si="0"/>
        <v>0</v>
      </c>
    </row>
    <row r="13" spans="1:35" ht="24" x14ac:dyDescent="0.2">
      <c r="A13" s="100"/>
      <c r="B13" s="44" t="s">
        <v>36</v>
      </c>
      <c r="C13" s="38" t="s">
        <v>12</v>
      </c>
      <c r="D13" s="39" t="s">
        <v>37</v>
      </c>
      <c r="E13" s="40">
        <v>6560</v>
      </c>
      <c r="F13" s="97"/>
      <c r="G13" s="52" t="s">
        <v>32</v>
      </c>
      <c r="H13" s="88"/>
      <c r="I13" s="20"/>
      <c r="J13" s="81">
        <f t="shared" si="1"/>
        <v>0</v>
      </c>
      <c r="K13" s="21">
        <v>4</v>
      </c>
      <c r="L13" s="22">
        <f t="shared" si="0"/>
        <v>0</v>
      </c>
    </row>
    <row r="14" spans="1:35" ht="48" x14ac:dyDescent="0.2">
      <c r="A14" s="100"/>
      <c r="B14" s="44" t="s">
        <v>38</v>
      </c>
      <c r="C14" s="38" t="s">
        <v>39</v>
      </c>
      <c r="D14" s="39" t="s">
        <v>34</v>
      </c>
      <c r="E14" s="40">
        <v>8630</v>
      </c>
      <c r="F14" s="97"/>
      <c r="G14" s="52" t="s">
        <v>40</v>
      </c>
      <c r="H14" s="88"/>
      <c r="I14" s="20"/>
      <c r="J14" s="81">
        <f t="shared" si="1"/>
        <v>0</v>
      </c>
      <c r="K14" s="21">
        <v>4</v>
      </c>
      <c r="L14" s="22">
        <f t="shared" si="0"/>
        <v>0</v>
      </c>
    </row>
    <row r="15" spans="1:35" ht="30" x14ac:dyDescent="0.2">
      <c r="A15" s="100"/>
      <c r="B15" s="44" t="s">
        <v>41</v>
      </c>
      <c r="C15" s="38" t="s">
        <v>39</v>
      </c>
      <c r="D15" s="39" t="s">
        <v>42</v>
      </c>
      <c r="E15" s="40">
        <v>10070</v>
      </c>
      <c r="F15" s="97"/>
      <c r="G15" s="52" t="s">
        <v>32</v>
      </c>
      <c r="H15" s="88"/>
      <c r="I15" s="20"/>
      <c r="J15" s="81">
        <f t="shared" si="1"/>
        <v>0</v>
      </c>
      <c r="K15" s="21">
        <v>4</v>
      </c>
      <c r="L15" s="19">
        <f t="shared" si="0"/>
        <v>0</v>
      </c>
    </row>
    <row r="16" spans="1:35" ht="30" x14ac:dyDescent="0.2">
      <c r="A16" s="100"/>
      <c r="B16" s="44" t="s">
        <v>43</v>
      </c>
      <c r="C16" s="38" t="s">
        <v>39</v>
      </c>
      <c r="D16" s="39" t="s">
        <v>44</v>
      </c>
      <c r="E16" s="40">
        <v>2600</v>
      </c>
      <c r="F16" s="97"/>
      <c r="G16" s="52" t="s">
        <v>32</v>
      </c>
      <c r="H16" s="88"/>
      <c r="I16" s="20"/>
      <c r="J16" s="81">
        <f t="shared" si="1"/>
        <v>0</v>
      </c>
      <c r="K16" s="21">
        <v>4</v>
      </c>
      <c r="L16" s="22">
        <f t="shared" si="0"/>
        <v>0</v>
      </c>
    </row>
    <row r="17" spans="1:12" ht="30" x14ac:dyDescent="0.2">
      <c r="A17" s="100"/>
      <c r="B17" s="44" t="s">
        <v>45</v>
      </c>
      <c r="C17" s="38" t="s">
        <v>46</v>
      </c>
      <c r="D17" s="39" t="s">
        <v>34</v>
      </c>
      <c r="E17" s="40">
        <v>1200</v>
      </c>
      <c r="F17" s="97"/>
      <c r="G17" s="52" t="s">
        <v>32</v>
      </c>
      <c r="H17" s="88"/>
      <c r="I17" s="20"/>
      <c r="J17" s="81">
        <f t="shared" si="1"/>
        <v>0</v>
      </c>
      <c r="K17" s="21">
        <v>4</v>
      </c>
      <c r="L17" s="22">
        <f t="shared" si="0"/>
        <v>0</v>
      </c>
    </row>
    <row r="18" spans="1:12" ht="30" x14ac:dyDescent="0.2">
      <c r="A18" s="100"/>
      <c r="B18" s="74" t="s">
        <v>47</v>
      </c>
      <c r="C18" s="41" t="s">
        <v>48</v>
      </c>
      <c r="D18" s="42" t="s">
        <v>49</v>
      </c>
      <c r="E18" s="43">
        <v>2325</v>
      </c>
      <c r="F18" s="97"/>
      <c r="G18" s="53" t="s">
        <v>32</v>
      </c>
      <c r="H18" s="88"/>
      <c r="I18" s="20"/>
      <c r="J18" s="81">
        <f t="shared" si="1"/>
        <v>0</v>
      </c>
      <c r="K18" s="21">
        <v>4</v>
      </c>
      <c r="L18" s="19">
        <f t="shared" si="0"/>
        <v>0</v>
      </c>
    </row>
    <row r="19" spans="1:12" ht="30" x14ac:dyDescent="0.2">
      <c r="A19" s="100"/>
      <c r="B19" s="44" t="s">
        <v>50</v>
      </c>
      <c r="C19" s="38" t="s">
        <v>30</v>
      </c>
      <c r="D19" s="39" t="s">
        <v>51</v>
      </c>
      <c r="E19" s="40">
        <v>3000</v>
      </c>
      <c r="F19" s="97"/>
      <c r="G19" s="52" t="s">
        <v>18</v>
      </c>
      <c r="H19" s="88"/>
      <c r="I19" s="20"/>
      <c r="J19" s="81">
        <f t="shared" si="1"/>
        <v>0</v>
      </c>
      <c r="K19" s="21">
        <v>4</v>
      </c>
      <c r="L19" s="22">
        <f t="shared" si="0"/>
        <v>0</v>
      </c>
    </row>
    <row r="20" spans="1:12" ht="30" x14ac:dyDescent="0.2">
      <c r="A20" s="100"/>
      <c r="B20" s="74" t="s">
        <v>52</v>
      </c>
      <c r="C20" s="41" t="s">
        <v>53</v>
      </c>
      <c r="D20" s="42" t="s">
        <v>54</v>
      </c>
      <c r="E20" s="43">
        <v>1450</v>
      </c>
      <c r="F20" s="97"/>
      <c r="G20" s="52" t="s">
        <v>18</v>
      </c>
      <c r="H20" s="88"/>
      <c r="I20" s="20"/>
      <c r="J20" s="81">
        <f t="shared" si="1"/>
        <v>0</v>
      </c>
      <c r="K20" s="21">
        <v>4</v>
      </c>
      <c r="L20" s="22">
        <f t="shared" si="0"/>
        <v>0</v>
      </c>
    </row>
    <row r="21" spans="1:12" ht="30.75" thickBot="1" x14ac:dyDescent="0.25">
      <c r="A21" s="101"/>
      <c r="B21" s="75" t="s">
        <v>55</v>
      </c>
      <c r="C21" s="45" t="s">
        <v>56</v>
      </c>
      <c r="D21" s="46" t="s">
        <v>57</v>
      </c>
      <c r="E21" s="47">
        <v>5480</v>
      </c>
      <c r="F21" s="98"/>
      <c r="G21" s="50" t="s">
        <v>58</v>
      </c>
      <c r="H21" s="89"/>
      <c r="I21" s="23"/>
      <c r="J21" s="79">
        <f>E21*I21</f>
        <v>0</v>
      </c>
      <c r="K21" s="24">
        <v>4</v>
      </c>
      <c r="L21" s="82">
        <f t="shared" si="0"/>
        <v>0</v>
      </c>
    </row>
    <row r="22" spans="1:12" ht="30.75" thickBot="1" x14ac:dyDescent="0.25">
      <c r="A22" s="31" t="s">
        <v>67</v>
      </c>
      <c r="B22" s="67" t="s">
        <v>8</v>
      </c>
      <c r="C22" s="68" t="s">
        <v>61</v>
      </c>
      <c r="D22" s="69" t="s">
        <v>62</v>
      </c>
      <c r="E22" s="70" t="s">
        <v>8</v>
      </c>
      <c r="F22" s="71">
        <v>2675</v>
      </c>
      <c r="G22" s="72" t="s">
        <v>63</v>
      </c>
      <c r="H22" s="90" t="s">
        <v>115</v>
      </c>
      <c r="I22" s="25"/>
      <c r="J22" s="77">
        <f t="shared" ref="J22:J39" si="2">F22*I22</f>
        <v>0</v>
      </c>
      <c r="K22" s="26">
        <v>4</v>
      </c>
      <c r="L22" s="27">
        <f t="shared" si="0"/>
        <v>0</v>
      </c>
    </row>
    <row r="23" spans="1:12" ht="39" thickBot="1" x14ac:dyDescent="0.25">
      <c r="A23" s="31" t="s">
        <v>68</v>
      </c>
      <c r="B23" s="57" t="s">
        <v>8</v>
      </c>
      <c r="C23" s="86" t="s">
        <v>120</v>
      </c>
      <c r="D23" s="59" t="s">
        <v>64</v>
      </c>
      <c r="E23" s="60" t="s">
        <v>8</v>
      </c>
      <c r="F23" s="61">
        <v>3970</v>
      </c>
      <c r="G23" s="56" t="s">
        <v>63</v>
      </c>
      <c r="H23" s="91"/>
      <c r="I23" s="25"/>
      <c r="J23" s="77">
        <f t="shared" si="2"/>
        <v>0</v>
      </c>
      <c r="K23" s="26">
        <v>4</v>
      </c>
      <c r="L23" s="27">
        <f t="shared" si="0"/>
        <v>0</v>
      </c>
    </row>
    <row r="24" spans="1:12" ht="32.25" customHeight="1" thickBot="1" x14ac:dyDescent="0.25">
      <c r="A24" s="31" t="s">
        <v>69</v>
      </c>
      <c r="B24" s="62" t="s">
        <v>8</v>
      </c>
      <c r="C24" s="63" t="s">
        <v>65</v>
      </c>
      <c r="D24" s="64" t="s">
        <v>66</v>
      </c>
      <c r="E24" s="65" t="s">
        <v>8</v>
      </c>
      <c r="F24" s="66">
        <v>1140</v>
      </c>
      <c r="G24" s="56" t="s">
        <v>32</v>
      </c>
      <c r="H24" s="91"/>
      <c r="I24" s="25"/>
      <c r="J24" s="77">
        <f t="shared" si="2"/>
        <v>0</v>
      </c>
      <c r="K24" s="26">
        <v>4</v>
      </c>
      <c r="L24" s="27">
        <f t="shared" si="0"/>
        <v>0</v>
      </c>
    </row>
    <row r="25" spans="1:12" ht="32.25" customHeight="1" thickBot="1" x14ac:dyDescent="0.25">
      <c r="A25" s="31" t="s">
        <v>78</v>
      </c>
      <c r="B25" s="57" t="s">
        <v>8</v>
      </c>
      <c r="C25" s="58" t="s">
        <v>70</v>
      </c>
      <c r="D25" s="59" t="s">
        <v>64</v>
      </c>
      <c r="E25" s="60" t="s">
        <v>8</v>
      </c>
      <c r="F25" s="61">
        <v>2045</v>
      </c>
      <c r="G25" s="56" t="s">
        <v>32</v>
      </c>
      <c r="H25" s="91"/>
      <c r="I25" s="25"/>
      <c r="J25" s="77">
        <f t="shared" si="2"/>
        <v>0</v>
      </c>
      <c r="K25" s="26">
        <v>4</v>
      </c>
      <c r="L25" s="27">
        <f t="shared" si="0"/>
        <v>0</v>
      </c>
    </row>
    <row r="26" spans="1:12" ht="27.75" customHeight="1" thickBot="1" x14ac:dyDescent="0.25">
      <c r="A26" s="31" t="s">
        <v>79</v>
      </c>
      <c r="B26" s="57" t="s">
        <v>8</v>
      </c>
      <c r="C26" s="58" t="s">
        <v>71</v>
      </c>
      <c r="D26" s="59" t="s">
        <v>72</v>
      </c>
      <c r="E26" s="60" t="s">
        <v>8</v>
      </c>
      <c r="F26" s="61">
        <v>6430</v>
      </c>
      <c r="G26" s="56" t="s">
        <v>73</v>
      </c>
      <c r="H26" s="91"/>
      <c r="I26" s="25"/>
      <c r="J26" s="77">
        <f t="shared" si="2"/>
        <v>0</v>
      </c>
      <c r="K26" s="26">
        <v>4</v>
      </c>
      <c r="L26" s="27">
        <f t="shared" si="0"/>
        <v>0</v>
      </c>
    </row>
    <row r="27" spans="1:12" ht="27.75" customHeight="1" thickBot="1" x14ac:dyDescent="0.25">
      <c r="A27" s="31" t="s">
        <v>80</v>
      </c>
      <c r="B27" s="57" t="s">
        <v>8</v>
      </c>
      <c r="C27" s="58" t="s">
        <v>16</v>
      </c>
      <c r="D27" s="59" t="s">
        <v>74</v>
      </c>
      <c r="E27" s="60" t="s">
        <v>8</v>
      </c>
      <c r="F27" s="61">
        <v>24250</v>
      </c>
      <c r="G27" s="56" t="s">
        <v>75</v>
      </c>
      <c r="H27" s="91"/>
      <c r="I27" s="25"/>
      <c r="J27" s="77">
        <f t="shared" si="2"/>
        <v>0</v>
      </c>
      <c r="K27" s="26">
        <v>4</v>
      </c>
      <c r="L27" s="27">
        <f t="shared" si="0"/>
        <v>0</v>
      </c>
    </row>
    <row r="28" spans="1:12" ht="30.75" thickBot="1" x14ac:dyDescent="0.25">
      <c r="A28" s="31" t="s">
        <v>81</v>
      </c>
      <c r="B28" s="57" t="s">
        <v>8</v>
      </c>
      <c r="C28" s="58" t="s">
        <v>113</v>
      </c>
      <c r="D28" s="59" t="s">
        <v>76</v>
      </c>
      <c r="E28" s="60" t="s">
        <v>8</v>
      </c>
      <c r="F28" s="61">
        <v>2100</v>
      </c>
      <c r="G28" s="56" t="s">
        <v>112</v>
      </c>
      <c r="H28" s="91"/>
      <c r="I28" s="25"/>
      <c r="J28" s="77">
        <f t="shared" si="2"/>
        <v>0</v>
      </c>
      <c r="K28" s="26">
        <v>4</v>
      </c>
      <c r="L28" s="27">
        <f t="shared" si="0"/>
        <v>0</v>
      </c>
    </row>
    <row r="29" spans="1:12" ht="27.75" customHeight="1" thickBot="1" x14ac:dyDescent="0.25">
      <c r="A29" s="31" t="s">
        <v>82</v>
      </c>
      <c r="B29" s="57" t="s">
        <v>8</v>
      </c>
      <c r="C29" s="58" t="s">
        <v>16</v>
      </c>
      <c r="D29" s="59" t="s">
        <v>77</v>
      </c>
      <c r="E29" s="60" t="s">
        <v>8</v>
      </c>
      <c r="F29" s="61">
        <v>1900</v>
      </c>
      <c r="G29" s="56" t="s">
        <v>75</v>
      </c>
      <c r="H29" s="91"/>
      <c r="I29" s="25"/>
      <c r="J29" s="77">
        <f t="shared" si="2"/>
        <v>0</v>
      </c>
      <c r="K29" s="26">
        <v>4</v>
      </c>
      <c r="L29" s="27">
        <f t="shared" si="0"/>
        <v>0</v>
      </c>
    </row>
    <row r="30" spans="1:12" ht="30.75" customHeight="1" thickBot="1" x14ac:dyDescent="0.25">
      <c r="A30" s="31" t="s">
        <v>93</v>
      </c>
      <c r="B30" s="57" t="s">
        <v>8</v>
      </c>
      <c r="C30" s="58" t="s">
        <v>114</v>
      </c>
      <c r="D30" s="59" t="s">
        <v>84</v>
      </c>
      <c r="E30" s="60" t="s">
        <v>8</v>
      </c>
      <c r="F30" s="61">
        <v>1700</v>
      </c>
      <c r="G30" s="33" t="s">
        <v>85</v>
      </c>
      <c r="H30" s="91"/>
      <c r="I30" s="25"/>
      <c r="J30" s="77">
        <f t="shared" si="2"/>
        <v>0</v>
      </c>
      <c r="K30" s="26">
        <v>4</v>
      </c>
      <c r="L30" s="27">
        <f t="shared" si="0"/>
        <v>0</v>
      </c>
    </row>
    <row r="31" spans="1:12" ht="27.75" customHeight="1" thickBot="1" x14ac:dyDescent="0.25">
      <c r="A31" s="31" t="s">
        <v>94</v>
      </c>
      <c r="B31" s="57" t="s">
        <v>8</v>
      </c>
      <c r="C31" s="58" t="s">
        <v>86</v>
      </c>
      <c r="D31" s="59" t="s">
        <v>87</v>
      </c>
      <c r="E31" s="60" t="s">
        <v>8</v>
      </c>
      <c r="F31" s="61">
        <v>2800</v>
      </c>
      <c r="G31" s="33" t="s">
        <v>75</v>
      </c>
      <c r="H31" s="91"/>
      <c r="I31" s="25"/>
      <c r="J31" s="77">
        <f t="shared" si="2"/>
        <v>0</v>
      </c>
      <c r="K31" s="26">
        <v>4</v>
      </c>
      <c r="L31" s="82">
        <f t="shared" si="0"/>
        <v>0</v>
      </c>
    </row>
    <row r="32" spans="1:12" ht="27.75" customHeight="1" thickBot="1" x14ac:dyDescent="0.25">
      <c r="A32" s="31" t="s">
        <v>95</v>
      </c>
      <c r="B32" s="57" t="s">
        <v>8</v>
      </c>
      <c r="C32" s="58" t="s">
        <v>71</v>
      </c>
      <c r="D32" s="59" t="s">
        <v>88</v>
      </c>
      <c r="E32" s="60" t="s">
        <v>8</v>
      </c>
      <c r="F32" s="61">
        <v>720</v>
      </c>
      <c r="G32" s="33" t="s">
        <v>89</v>
      </c>
      <c r="H32" s="91"/>
      <c r="I32" s="25"/>
      <c r="J32" s="77">
        <f t="shared" si="2"/>
        <v>0</v>
      </c>
      <c r="K32" s="26">
        <v>4</v>
      </c>
      <c r="L32" s="27">
        <f t="shared" si="0"/>
        <v>0</v>
      </c>
    </row>
    <row r="33" spans="1:12" ht="34.5" customHeight="1" thickBot="1" x14ac:dyDescent="0.25">
      <c r="A33" s="31" t="s">
        <v>96</v>
      </c>
      <c r="B33" s="57" t="s">
        <v>8</v>
      </c>
      <c r="C33" s="58" t="s">
        <v>90</v>
      </c>
      <c r="D33" s="59" t="s">
        <v>91</v>
      </c>
      <c r="E33" s="60" t="s">
        <v>8</v>
      </c>
      <c r="F33" s="61">
        <v>4880</v>
      </c>
      <c r="G33" s="33" t="s">
        <v>89</v>
      </c>
      <c r="H33" s="91"/>
      <c r="I33" s="25"/>
      <c r="J33" s="77">
        <f t="shared" si="2"/>
        <v>0</v>
      </c>
      <c r="K33" s="26">
        <v>4</v>
      </c>
      <c r="L33" s="27">
        <f t="shared" si="0"/>
        <v>0</v>
      </c>
    </row>
    <row r="34" spans="1:12" ht="31.5" customHeight="1" thickBot="1" x14ac:dyDescent="0.25">
      <c r="A34" s="31" t="s">
        <v>97</v>
      </c>
      <c r="B34" s="57" t="s">
        <v>8</v>
      </c>
      <c r="C34" s="58" t="s">
        <v>27</v>
      </c>
      <c r="D34" s="59" t="s">
        <v>92</v>
      </c>
      <c r="E34" s="60" t="s">
        <v>8</v>
      </c>
      <c r="F34" s="61">
        <v>2160</v>
      </c>
      <c r="G34" s="33" t="s">
        <v>89</v>
      </c>
      <c r="H34" s="91"/>
      <c r="I34" s="25"/>
      <c r="J34" s="77">
        <f t="shared" si="2"/>
        <v>0</v>
      </c>
      <c r="K34" s="26">
        <v>4</v>
      </c>
      <c r="L34" s="27">
        <f t="shared" si="0"/>
        <v>0</v>
      </c>
    </row>
    <row r="35" spans="1:12" ht="31.5" customHeight="1" thickBot="1" x14ac:dyDescent="0.25">
      <c r="A35" s="31" t="s">
        <v>107</v>
      </c>
      <c r="B35" s="57" t="s">
        <v>8</v>
      </c>
      <c r="C35" s="58" t="s">
        <v>98</v>
      </c>
      <c r="D35" s="59" t="s">
        <v>99</v>
      </c>
      <c r="E35" s="60" t="s">
        <v>8</v>
      </c>
      <c r="F35" s="61">
        <v>2483</v>
      </c>
      <c r="G35" s="33" t="s">
        <v>89</v>
      </c>
      <c r="H35" s="91"/>
      <c r="I35" s="25"/>
      <c r="J35" s="77">
        <f t="shared" si="2"/>
        <v>0</v>
      </c>
      <c r="K35" s="26">
        <v>4</v>
      </c>
      <c r="L35" s="27">
        <f t="shared" si="0"/>
        <v>0</v>
      </c>
    </row>
    <row r="36" spans="1:12" ht="27.75" customHeight="1" thickBot="1" x14ac:dyDescent="0.25">
      <c r="A36" s="31" t="s">
        <v>108</v>
      </c>
      <c r="B36" s="57" t="s">
        <v>8</v>
      </c>
      <c r="C36" s="58" t="s">
        <v>100</v>
      </c>
      <c r="D36" s="59" t="s">
        <v>116</v>
      </c>
      <c r="E36" s="60" t="s">
        <v>8</v>
      </c>
      <c r="F36" s="61">
        <v>11500</v>
      </c>
      <c r="G36" s="33" t="s">
        <v>89</v>
      </c>
      <c r="H36" s="91"/>
      <c r="I36" s="25"/>
      <c r="J36" s="77">
        <f t="shared" si="2"/>
        <v>0</v>
      </c>
      <c r="K36" s="26">
        <v>4</v>
      </c>
      <c r="L36" s="27">
        <f t="shared" si="0"/>
        <v>0</v>
      </c>
    </row>
    <row r="37" spans="1:12" ht="45.75" thickBot="1" x14ac:dyDescent="0.25">
      <c r="A37" s="31" t="s">
        <v>109</v>
      </c>
      <c r="B37" s="57" t="s">
        <v>8</v>
      </c>
      <c r="C37" s="58" t="s">
        <v>101</v>
      </c>
      <c r="D37" s="59" t="s">
        <v>102</v>
      </c>
      <c r="E37" s="60" t="s">
        <v>8</v>
      </c>
      <c r="F37" s="61">
        <v>3450</v>
      </c>
      <c r="G37" s="33" t="s">
        <v>89</v>
      </c>
      <c r="H37" s="91"/>
      <c r="I37" s="25"/>
      <c r="J37" s="77">
        <f t="shared" si="2"/>
        <v>0</v>
      </c>
      <c r="K37" s="26">
        <v>4</v>
      </c>
      <c r="L37" s="27">
        <f t="shared" si="0"/>
        <v>0</v>
      </c>
    </row>
    <row r="38" spans="1:12" ht="27.75" customHeight="1" thickBot="1" x14ac:dyDescent="0.25">
      <c r="A38" s="31" t="s">
        <v>110</v>
      </c>
      <c r="B38" s="57" t="s">
        <v>8</v>
      </c>
      <c r="C38" s="58" t="s">
        <v>103</v>
      </c>
      <c r="D38" s="59" t="s">
        <v>104</v>
      </c>
      <c r="E38" s="60" t="s">
        <v>8</v>
      </c>
      <c r="F38" s="61">
        <v>1100</v>
      </c>
      <c r="G38" s="33" t="s">
        <v>75</v>
      </c>
      <c r="H38" s="91"/>
      <c r="I38" s="25"/>
      <c r="J38" s="77">
        <f t="shared" si="2"/>
        <v>0</v>
      </c>
      <c r="K38" s="26">
        <v>4</v>
      </c>
      <c r="L38" s="27">
        <f t="shared" si="0"/>
        <v>0</v>
      </c>
    </row>
    <row r="39" spans="1:12" ht="49.5" customHeight="1" thickBot="1" x14ac:dyDescent="0.25">
      <c r="A39" s="31" t="s">
        <v>111</v>
      </c>
      <c r="B39" s="57" t="s">
        <v>8</v>
      </c>
      <c r="C39" s="58" t="s">
        <v>105</v>
      </c>
      <c r="D39" s="59" t="s">
        <v>106</v>
      </c>
      <c r="E39" s="60" t="s">
        <v>8</v>
      </c>
      <c r="F39" s="48">
        <v>1250</v>
      </c>
      <c r="G39" s="32" t="s">
        <v>75</v>
      </c>
      <c r="H39" s="92"/>
      <c r="I39" s="25"/>
      <c r="J39" s="79">
        <f t="shared" si="2"/>
        <v>0</v>
      </c>
      <c r="K39" s="18">
        <v>4</v>
      </c>
      <c r="L39" s="27">
        <f t="shared" si="0"/>
        <v>0</v>
      </c>
    </row>
    <row r="40" spans="1:12" ht="21" customHeight="1" thickBot="1" x14ac:dyDescent="0.3">
      <c r="A40" s="93" t="s">
        <v>4</v>
      </c>
      <c r="B40" s="94"/>
      <c r="C40" s="94"/>
      <c r="D40" s="94"/>
      <c r="E40" s="95"/>
      <c r="F40" s="16">
        <f>SUM(F4:F39)</f>
        <v>215220</v>
      </c>
      <c r="G40" s="55"/>
      <c r="H40" s="28"/>
      <c r="I40" s="29"/>
      <c r="J40" s="84">
        <f>SUM(J4:J39)</f>
        <v>0</v>
      </c>
      <c r="K40" s="30"/>
      <c r="L40" s="85">
        <f>SUM(L4:L39)</f>
        <v>0</v>
      </c>
    </row>
    <row r="42" spans="1:12" ht="12.75" x14ac:dyDescent="0.2">
      <c r="A42" s="8"/>
      <c r="B42" s="8"/>
      <c r="C42" s="1"/>
      <c r="D42" s="1"/>
      <c r="H42" s="1"/>
    </row>
    <row r="50" spans="3:8" ht="12.75" x14ac:dyDescent="0.2">
      <c r="C50" s="1"/>
      <c r="D50" s="1"/>
      <c r="H50" s="1"/>
    </row>
    <row r="51" spans="3:8" ht="12.75" x14ac:dyDescent="0.2">
      <c r="C51" s="1"/>
      <c r="D51" s="1"/>
      <c r="H51" s="1"/>
    </row>
    <row r="52" spans="3:8" ht="12.75" x14ac:dyDescent="0.2">
      <c r="C52" s="1"/>
      <c r="D52" s="1"/>
      <c r="H52" s="1"/>
    </row>
    <row r="53" spans="3:8" ht="12.75" hidden="1" x14ac:dyDescent="0.2">
      <c r="C53" s="1"/>
      <c r="D53" s="1"/>
      <c r="H53" s="1"/>
    </row>
    <row r="54" spans="3:8" ht="12.75" hidden="1" x14ac:dyDescent="0.2">
      <c r="C54" s="1"/>
      <c r="D54" s="1"/>
      <c r="H54" s="1"/>
    </row>
    <row r="55" spans="3:8" ht="12.75" customHeight="1" x14ac:dyDescent="0.2">
      <c r="C55" s="1"/>
      <c r="D55" s="1"/>
      <c r="H55" s="1"/>
    </row>
    <row r="56" spans="3:8" ht="12.75" customHeight="1" x14ac:dyDescent="0.2">
      <c r="C56" s="1"/>
      <c r="D56" s="1"/>
      <c r="H56" s="1"/>
    </row>
  </sheetData>
  <sheetProtection algorithmName="SHA-512" hashValue="9dznG/gWNDPEgqtG1d3UBbPkeIkHMTbyqgdaz55v3csVxul1pqrutiDw2gkeGgpcdMIASvwpG+xZ2nDSZMxXXw==" saltValue="zgLu5GEiPsUT6mrw/3ZWcQ==" spinCount="100000" sheet="1" objects="1" scenarios="1"/>
  <protectedRanges>
    <protectedRange sqref="I1:I1048576" name="Oblast1"/>
  </protectedRanges>
  <mergeCells count="5">
    <mergeCell ref="H4:H21"/>
    <mergeCell ref="H22:H39"/>
    <mergeCell ref="A40:E40"/>
    <mergeCell ref="F5:F21"/>
    <mergeCell ref="A5:A21"/>
  </mergeCells>
  <printOptions horizontalCentered="1"/>
  <pageMargins left="0.59055118110236227" right="0.59055118110236227" top="0.98425196850393704" bottom="0.39370078740157483" header="0.70866141732283472" footer="0"/>
  <pageSetup paperSize="9" scale="73" fitToHeight="0" orientation="landscape" r:id="rId1"/>
  <headerFooter differentOddEven="1" scaleWithDoc="0" alignWithMargins="0">
    <oddHeader>&amp;L&amp;"Arial,tučné kurzíva"&amp;11Příloha č. 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Náměšť nad Oslavou</vt:lpstr>
      <vt:lpstr>'Náměšť nad Oslavou'!Oblast_tisku</vt:lpstr>
    </vt:vector>
  </TitlesOfParts>
  <Company>Povodí Moravy, s.p.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sramek</dc:creator>
  <cp:lastModifiedBy>Řídká Helena</cp:lastModifiedBy>
  <cp:lastPrinted>2025-01-07T09:31:58Z</cp:lastPrinted>
  <dcterms:created xsi:type="dcterms:W3CDTF">2014-05-21T05:24:58Z</dcterms:created>
  <dcterms:modified xsi:type="dcterms:W3CDTF">2025-01-14T14:39:41Z</dcterms:modified>
</cp:coreProperties>
</file>