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clenaJa\Desktop\"/>
    </mc:Choice>
  </mc:AlternateContent>
  <bookViews>
    <workbookView xWindow="96" yWindow="96" windowWidth="19116" windowHeight="7296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14" i="1" l="1"/>
  <c r="G112" i="1"/>
  <c r="G111" i="1"/>
  <c r="G98" i="1"/>
  <c r="G103" i="1"/>
  <c r="G107" i="1" s="1"/>
  <c r="G106" i="1"/>
  <c r="G105" i="1"/>
  <c r="G104" i="1"/>
  <c r="G96" i="1"/>
  <c r="G95" i="1"/>
  <c r="G94" i="1"/>
  <c r="G93" i="1"/>
  <c r="G110" i="1" l="1"/>
  <c r="G88" i="1"/>
  <c r="G92" i="1" l="1"/>
  <c r="G97" i="1" s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6" i="1"/>
  <c r="G89" i="1" l="1"/>
</calcChain>
</file>

<file path=xl/sharedStrings.xml><?xml version="1.0" encoding="utf-8"?>
<sst xmlns="http://schemas.openxmlformats.org/spreadsheetml/2006/main" count="313" uniqueCount="165">
  <si>
    <t>6127-11-1341</t>
  </si>
  <si>
    <t>6127-11-1325</t>
  </si>
  <si>
    <t>sada 6ks</t>
  </si>
  <si>
    <t>6127-11-1335</t>
  </si>
  <si>
    <t>6127-41-4214</t>
  </si>
  <si>
    <t>6127-41-4113</t>
  </si>
  <si>
    <t>6127-11-8211</t>
  </si>
  <si>
    <t>6127-11-5132</t>
  </si>
  <si>
    <t>6127-11-5113</t>
  </si>
  <si>
    <t>6127-11-5331</t>
  </si>
  <si>
    <t>6127-11-5150</t>
  </si>
  <si>
    <t>01011-E1210</t>
  </si>
  <si>
    <t>6128-81-2830</t>
  </si>
  <si>
    <t>600-421-6630</t>
  </si>
  <si>
    <t>thermostat</t>
  </si>
  <si>
    <t>6502-14-1300</t>
  </si>
  <si>
    <t>6127-29-2230</t>
  </si>
  <si>
    <t>6128-k1-9901</t>
  </si>
  <si>
    <t>6128-k2-9901</t>
  </si>
  <si>
    <t>07046-15020</t>
  </si>
  <si>
    <t>6127-21-1150</t>
  </si>
  <si>
    <t>6127-21-1490</t>
  </si>
  <si>
    <t>07000-13095</t>
  </si>
  <si>
    <t>07000-03110</t>
  </si>
  <si>
    <t>07000-15175</t>
  </si>
  <si>
    <t>6127-21-8071</t>
  </si>
  <si>
    <t>6127-21-8051</t>
  </si>
  <si>
    <t>6127-31-1190</t>
  </si>
  <si>
    <t>6127-31-1293</t>
  </si>
  <si>
    <t>6127-31-2030</t>
  </si>
  <si>
    <t>6127-31-3042</t>
  </si>
  <si>
    <t>6127-41-1103</t>
  </si>
  <si>
    <t>6127-41-2150</t>
  </si>
  <si>
    <t>6127-51-6413</t>
  </si>
  <si>
    <t>6127-51-8310</t>
  </si>
  <si>
    <t>07005-01212</t>
  </si>
  <si>
    <t>6127-61-2871</t>
  </si>
  <si>
    <t>6127-61-2971</t>
  </si>
  <si>
    <t>6127-61-2420</t>
  </si>
  <si>
    <t>6127-11-3133</t>
  </si>
  <si>
    <t>07005-00812</t>
  </si>
  <si>
    <t>04121-22576</t>
  </si>
  <si>
    <t>04120-21942</t>
  </si>
  <si>
    <t>6128-k6-9901</t>
  </si>
  <si>
    <t>07000-15195</t>
  </si>
  <si>
    <t>154-01-12131</t>
  </si>
  <si>
    <t>07000-15150</t>
  </si>
  <si>
    <t>07000-12105</t>
  </si>
  <si>
    <t>07005-01012</t>
  </si>
  <si>
    <t>175-11-11132</t>
  </si>
  <si>
    <t>6124-61-2181</t>
  </si>
  <si>
    <t>07000-72105</t>
  </si>
  <si>
    <t>6610-71-7260</t>
  </si>
  <si>
    <t>6610-71-7241</t>
  </si>
  <si>
    <t>15w-40</t>
  </si>
  <si>
    <t>600-211-1231</t>
  </si>
  <si>
    <t>600-311-8321</t>
  </si>
  <si>
    <t>600-411-1151</t>
  </si>
  <si>
    <t>rezistor</t>
  </si>
  <si>
    <t>6610-51-5050</t>
  </si>
  <si>
    <t>6127-61-3900</t>
  </si>
  <si>
    <t>07000-13042</t>
  </si>
  <si>
    <t>07000-13025</t>
  </si>
  <si>
    <t>07332-52400</t>
  </si>
  <si>
    <t>07000-13038</t>
  </si>
  <si>
    <t>600-815-2110</t>
  </si>
  <si>
    <t>6127-51-6750</t>
  </si>
  <si>
    <t>KD1-33740-0180</t>
  </si>
  <si>
    <t>KD1-33740-0190</t>
  </si>
  <si>
    <t>600-211-1870</t>
  </si>
  <si>
    <t>6127-61-2113</t>
  </si>
  <si>
    <t>195-06-23120</t>
  </si>
  <si>
    <t>07270-20413</t>
  </si>
  <si>
    <t>07044-13620</t>
  </si>
  <si>
    <t>07002-43634</t>
  </si>
  <si>
    <t>6128-11-5240</t>
  </si>
  <si>
    <t>08620-00000</t>
  </si>
  <si>
    <t>6127-71-5370</t>
  </si>
  <si>
    <t>06000-06207</t>
  </si>
  <si>
    <t>6127-51-8470</t>
  </si>
  <si>
    <t>6127-21-3510</t>
  </si>
  <si>
    <t>175-01-22120</t>
  </si>
  <si>
    <t>6127-31-1012</t>
  </si>
  <si>
    <t>vodítko ventilu</t>
  </si>
  <si>
    <t>sedlo vent.</t>
  </si>
  <si>
    <t>ventil výf.</t>
  </si>
  <si>
    <t>ventil sací</t>
  </si>
  <si>
    <t>odvětrání mot.</t>
  </si>
  <si>
    <t>výfuk. potrubí</t>
  </si>
  <si>
    <t>těsnění výfuk. P.</t>
  </si>
  <si>
    <t>šroub výfuk</t>
  </si>
  <si>
    <t>opr.sada turbo</t>
  </si>
  <si>
    <t>vložka válce</t>
  </si>
  <si>
    <t>podložka vložky</t>
  </si>
  <si>
    <t>sada těsnění motor</t>
  </si>
  <si>
    <t>zátka</t>
  </si>
  <si>
    <t>zaátka</t>
  </si>
  <si>
    <t>pouzdro vačky</t>
  </si>
  <si>
    <t>OK</t>
  </si>
  <si>
    <t>ložisko klik.hřídele</t>
  </si>
  <si>
    <t>ax.lož.klik.hřídele</t>
  </si>
  <si>
    <t>pouzdro těs.klik.hř.</t>
  </si>
  <si>
    <t xml:space="preserve">píst+čep+segr. </t>
  </si>
  <si>
    <t>píst. Kroužky</t>
  </si>
  <si>
    <t>ojnice bez kola</t>
  </si>
  <si>
    <t>nadzdvihák vent.</t>
  </si>
  <si>
    <t>trubka mazání mot.</t>
  </si>
  <si>
    <t>hadice</t>
  </si>
  <si>
    <t>těsnění</t>
  </si>
  <si>
    <t>tryska vstř.</t>
  </si>
  <si>
    <t>řemen klín.</t>
  </si>
  <si>
    <t>sada těsnění v.pumpa</t>
  </si>
  <si>
    <t>podložka</t>
  </si>
  <si>
    <t>ložisko</t>
  </si>
  <si>
    <t>žhavič</t>
  </si>
  <si>
    <t>pružina</t>
  </si>
  <si>
    <t>uhlík</t>
  </si>
  <si>
    <t>držák</t>
  </si>
  <si>
    <t>měřák</t>
  </si>
  <si>
    <t>trubka</t>
  </si>
  <si>
    <t>šteft</t>
  </si>
  <si>
    <t>čidlo</t>
  </si>
  <si>
    <t>pouzdro</t>
  </si>
  <si>
    <t>kliková hřídel</t>
  </si>
  <si>
    <t>olej motorový</t>
  </si>
  <si>
    <t>filtr olejový</t>
  </si>
  <si>
    <t>filtr paliva</t>
  </si>
  <si>
    <t>filtr obtoku</t>
  </si>
  <si>
    <t>ojniční lož. - sada</t>
  </si>
  <si>
    <t>Materiál:</t>
  </si>
  <si>
    <t>Demontáž, zpětná montáž, odzkoušení, seřízení a záběh motoru</t>
  </si>
  <si>
    <t>Oprava vstřikovacího čerpadla</t>
  </si>
  <si>
    <t>Oprava kompresoru</t>
  </si>
  <si>
    <t>Oprava startéru</t>
  </si>
  <si>
    <t>Práce:</t>
  </si>
  <si>
    <t>Materiál (náhradní díly)</t>
  </si>
  <si>
    <t>Popis</t>
  </si>
  <si>
    <t>6128-21-2216 (6128-21-2222)</t>
  </si>
  <si>
    <t>6128-31-2060 (6128-31-2070)</t>
  </si>
  <si>
    <t>Jednotka</t>
  </si>
  <si>
    <t>ks</t>
  </si>
  <si>
    <t>Množství</t>
  </si>
  <si>
    <t>Jednotková cena (Kč)</t>
  </si>
  <si>
    <t>Celková cena (kč)</t>
  </si>
  <si>
    <t>kpl</t>
  </si>
  <si>
    <t>Celkem materiál bez DPH</t>
  </si>
  <si>
    <t>Celkem práce bez DPH</t>
  </si>
  <si>
    <t>175-32-00119</t>
  </si>
  <si>
    <t>175-32-11132</t>
  </si>
  <si>
    <t>175-32-11210</t>
  </si>
  <si>
    <t>178-32-11220</t>
  </si>
  <si>
    <t>řetěz maz. 41 čl.</t>
  </si>
  <si>
    <t>deska pasu 710mm</t>
  </si>
  <si>
    <t>šroub pasu</t>
  </si>
  <si>
    <t>matice pasu</t>
  </si>
  <si>
    <t>kompletace</t>
  </si>
  <si>
    <t>A - oprava motoru</t>
  </si>
  <si>
    <t>p. č.</t>
  </si>
  <si>
    <t>Práce</t>
  </si>
  <si>
    <t>Celkem oprava motoru (bez DPH)</t>
  </si>
  <si>
    <t>B - dodání pasů</t>
  </si>
  <si>
    <t>Doprava</t>
  </si>
  <si>
    <t>Celkem dodání pásů (bez DPH)</t>
  </si>
  <si>
    <t>Celková cena díla (bez DPH)</t>
  </si>
  <si>
    <t>Výkaz výměr k doplnění akce "Podvodní dozer Komatsu, oprava motoru"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</si>
</sst>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Fill="1"/>
    <xf numFmtId="0" fontId="0" fillId="0" borderId="0" xfId="0" applyFill="1"/>
    <xf numFmtId="0" fontId="1" fillId="0" borderId="0" xfId="1" applyFill="1" applyAlignment="1">
      <alignment horizontal="center"/>
    </xf>
    <xf numFmtId="0" fontId="0" fillId="0" borderId="0" xfId="0" applyBorder="1"/>
    <xf numFmtId="0" fontId="0" fillId="0" borderId="1" xfId="0" applyBorder="1"/>
    <xf numFmtId="0" fontId="1" fillId="0" borderId="1" xfId="1" applyFill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1" xfId="1" applyBorder="1"/>
    <xf numFmtId="0" fontId="3" fillId="0" borderId="1" xfId="1" applyFont="1" applyBorder="1"/>
    <xf numFmtId="0" fontId="1" fillId="0" borderId="1" xfId="1" applyFill="1" applyBorder="1"/>
    <xf numFmtId="0" fontId="3" fillId="0" borderId="1" xfId="1" applyFont="1" applyFill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0" fillId="0" borderId="3" xfId="0" applyBorder="1"/>
    <xf numFmtId="1" fontId="4" fillId="0" borderId="5" xfId="0" applyNumberFormat="1" applyFont="1" applyBorder="1"/>
    <xf numFmtId="0" fontId="4" fillId="0" borderId="2" xfId="0" applyFont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left" wrapText="1"/>
    </xf>
    <xf numFmtId="0" fontId="1" fillId="0" borderId="0" xfId="1" applyBorder="1" applyAlignment="1">
      <alignment horizontal="left"/>
    </xf>
    <xf numFmtId="0" fontId="1" fillId="0" borderId="0" xfId="1" applyBorder="1"/>
    <xf numFmtId="0" fontId="1" fillId="0" borderId="0" xfId="1" applyFill="1" applyBorder="1"/>
    <xf numFmtId="0" fontId="4" fillId="0" borderId="0" xfId="0" applyFont="1"/>
    <xf numFmtId="0" fontId="3" fillId="0" borderId="6" xfId="1" applyFont="1" applyFill="1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0" fillId="0" borderId="1" xfId="0" applyFont="1" applyFill="1" applyBorder="1" applyAlignment="1">
      <alignment horizontal="center"/>
    </xf>
    <xf numFmtId="0" fontId="2" fillId="2" borderId="0" xfId="1" applyFont="1" applyFill="1"/>
    <xf numFmtId="0" fontId="1" fillId="2" borderId="0" xfId="1" applyFill="1"/>
    <xf numFmtId="0" fontId="0" fillId="2" borderId="0" xfId="0" applyFill="1"/>
    <xf numFmtId="0" fontId="2" fillId="0" borderId="0" xfId="1" applyFont="1" applyFill="1" applyAlignment="1">
      <alignment horizontal="left"/>
    </xf>
    <xf numFmtId="0" fontId="4" fillId="0" borderId="7" xfId="0" applyFont="1" applyBorder="1"/>
    <xf numFmtId="0" fontId="2" fillId="2" borderId="4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0" fontId="3" fillId="0" borderId="6" xfId="1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2" fillId="3" borderId="0" xfId="1" applyFont="1" applyFill="1"/>
    <xf numFmtId="0" fontId="1" fillId="3" borderId="0" xfId="1" applyFill="1"/>
    <xf numFmtId="0" fontId="0" fillId="3" borderId="0" xfId="0" applyFill="1"/>
    <xf numFmtId="0" fontId="4" fillId="0" borderId="0" xfId="0" applyFont="1" applyBorder="1"/>
    <xf numFmtId="1" fontId="4" fillId="0" borderId="0" xfId="0" applyNumberFormat="1" applyFont="1" applyBorder="1"/>
    <xf numFmtId="0" fontId="1" fillId="0" borderId="6" xfId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right"/>
    </xf>
    <xf numFmtId="0" fontId="2" fillId="3" borderId="4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0" fontId="2" fillId="4" borderId="4" xfId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0" fontId="5" fillId="0" borderId="0" xfId="1" applyFont="1" applyFill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zoomScale="120" zoomScaleNormal="120" workbookViewId="0">
      <selection activeCell="L100" sqref="L100"/>
    </sheetView>
  </sheetViews>
  <sheetFormatPr defaultRowHeight="14.4" x14ac:dyDescent="0.3"/>
  <cols>
    <col min="1" max="1" width="8.6640625" style="8"/>
    <col min="2" max="2" width="26" customWidth="1"/>
    <col min="3" max="3" width="20.6640625" customWidth="1"/>
    <col min="6" max="6" width="26.5546875" customWidth="1"/>
    <col min="7" max="7" width="16.6640625" customWidth="1"/>
  </cols>
  <sheetData>
    <row r="1" spans="1:7" ht="21" x14ac:dyDescent="0.4">
      <c r="A1" s="60" t="s">
        <v>164</v>
      </c>
      <c r="B1" s="6"/>
      <c r="C1" s="6"/>
      <c r="D1" s="6"/>
      <c r="E1" s="2"/>
    </row>
    <row r="2" spans="1:7" s="1" customFormat="1" x14ac:dyDescent="0.3">
      <c r="A2" s="3"/>
      <c r="B2" s="6"/>
      <c r="C2" s="6"/>
      <c r="D2" s="6"/>
      <c r="E2" s="2"/>
    </row>
    <row r="3" spans="1:7" s="1" customFormat="1" x14ac:dyDescent="0.3">
      <c r="A3" s="33" t="s">
        <v>156</v>
      </c>
      <c r="B3" s="33"/>
      <c r="C3" s="33"/>
      <c r="D3" s="33"/>
      <c r="E3" s="34"/>
      <c r="F3" s="35"/>
      <c r="G3" s="35"/>
    </row>
    <row r="4" spans="1:7" s="1" customFormat="1" x14ac:dyDescent="0.3">
      <c r="A4" s="7" t="s">
        <v>129</v>
      </c>
      <c r="B4" s="6"/>
      <c r="C4" s="6"/>
      <c r="D4" s="6"/>
      <c r="E4" s="2"/>
    </row>
    <row r="5" spans="1:7" x14ac:dyDescent="0.3">
      <c r="A5" s="32" t="s">
        <v>157</v>
      </c>
      <c r="B5" s="11" t="s">
        <v>135</v>
      </c>
      <c r="C5" s="11" t="s">
        <v>136</v>
      </c>
      <c r="D5" s="11" t="s">
        <v>139</v>
      </c>
      <c r="E5" s="11" t="s">
        <v>141</v>
      </c>
      <c r="F5" s="11" t="s">
        <v>142</v>
      </c>
      <c r="G5" s="51" t="s">
        <v>143</v>
      </c>
    </row>
    <row r="6" spans="1:7" x14ac:dyDescent="0.3">
      <c r="A6" s="12">
        <v>1</v>
      </c>
      <c r="B6" s="13" t="s">
        <v>0</v>
      </c>
      <c r="C6" s="14" t="s">
        <v>83</v>
      </c>
      <c r="D6" s="15" t="s">
        <v>140</v>
      </c>
      <c r="E6" s="16">
        <v>24</v>
      </c>
      <c r="F6" s="11"/>
      <c r="G6" s="11">
        <f>E6*F6</f>
        <v>0</v>
      </c>
    </row>
    <row r="7" spans="1:7" x14ac:dyDescent="0.3">
      <c r="A7" s="12">
        <v>2</v>
      </c>
      <c r="B7" s="13" t="s">
        <v>1</v>
      </c>
      <c r="C7" s="14" t="s">
        <v>84</v>
      </c>
      <c r="D7" s="14" t="s">
        <v>2</v>
      </c>
      <c r="E7" s="17">
        <v>2</v>
      </c>
      <c r="F7" s="11"/>
      <c r="G7" s="11">
        <f t="shared" ref="G7:G70" si="0">E7*F7</f>
        <v>0</v>
      </c>
    </row>
    <row r="8" spans="1:7" x14ac:dyDescent="0.3">
      <c r="A8" s="12">
        <v>3</v>
      </c>
      <c r="B8" s="13" t="s">
        <v>3</v>
      </c>
      <c r="C8" s="14" t="s">
        <v>84</v>
      </c>
      <c r="D8" s="14" t="s">
        <v>2</v>
      </c>
      <c r="E8" s="17">
        <v>2</v>
      </c>
      <c r="F8" s="11"/>
      <c r="G8" s="11">
        <f t="shared" si="0"/>
        <v>0</v>
      </c>
    </row>
    <row r="9" spans="1:7" x14ac:dyDescent="0.3">
      <c r="A9" s="12">
        <v>4</v>
      </c>
      <c r="B9" s="13" t="s">
        <v>4</v>
      </c>
      <c r="C9" s="14" t="s">
        <v>85</v>
      </c>
      <c r="D9" s="15" t="s">
        <v>140</v>
      </c>
      <c r="E9" s="17">
        <v>12</v>
      </c>
      <c r="F9" s="11"/>
      <c r="G9" s="11">
        <f t="shared" si="0"/>
        <v>0</v>
      </c>
    </row>
    <row r="10" spans="1:7" x14ac:dyDescent="0.3">
      <c r="A10" s="12">
        <v>5</v>
      </c>
      <c r="B10" s="13" t="s">
        <v>5</v>
      </c>
      <c r="C10" s="14" t="s">
        <v>86</v>
      </c>
      <c r="D10" s="15" t="s">
        <v>140</v>
      </c>
      <c r="E10" s="17">
        <v>12</v>
      </c>
      <c r="F10" s="11"/>
      <c r="G10" s="11">
        <f t="shared" si="0"/>
        <v>0</v>
      </c>
    </row>
    <row r="11" spans="1:7" x14ac:dyDescent="0.3">
      <c r="A11" s="12">
        <v>6</v>
      </c>
      <c r="B11" s="13" t="s">
        <v>6</v>
      </c>
      <c r="C11" s="14" t="s">
        <v>87</v>
      </c>
      <c r="D11" s="15" t="s">
        <v>140</v>
      </c>
      <c r="E11" s="16">
        <v>1</v>
      </c>
      <c r="F11" s="11"/>
      <c r="G11" s="11">
        <f t="shared" si="0"/>
        <v>0</v>
      </c>
    </row>
    <row r="12" spans="1:7" x14ac:dyDescent="0.3">
      <c r="A12" s="12">
        <v>7</v>
      </c>
      <c r="B12" s="13" t="s">
        <v>7</v>
      </c>
      <c r="C12" s="14" t="s">
        <v>88</v>
      </c>
      <c r="D12" s="15" t="s">
        <v>140</v>
      </c>
      <c r="E12" s="16">
        <v>1</v>
      </c>
      <c r="F12" s="11"/>
      <c r="G12" s="11">
        <f t="shared" si="0"/>
        <v>0</v>
      </c>
    </row>
    <row r="13" spans="1:7" x14ac:dyDescent="0.3">
      <c r="A13" s="12">
        <v>8</v>
      </c>
      <c r="B13" s="13" t="s">
        <v>8</v>
      </c>
      <c r="C13" s="14" t="s">
        <v>88</v>
      </c>
      <c r="D13" s="15" t="s">
        <v>140</v>
      </c>
      <c r="E13" s="16">
        <v>1</v>
      </c>
      <c r="F13" s="11"/>
      <c r="G13" s="11">
        <f t="shared" si="0"/>
        <v>0</v>
      </c>
    </row>
    <row r="14" spans="1:7" x14ac:dyDescent="0.3">
      <c r="A14" s="12">
        <v>9</v>
      </c>
      <c r="B14" s="13" t="s">
        <v>9</v>
      </c>
      <c r="C14" s="14" t="s">
        <v>88</v>
      </c>
      <c r="D14" s="15" t="s">
        <v>140</v>
      </c>
      <c r="E14" s="16">
        <v>1</v>
      </c>
      <c r="F14" s="11"/>
      <c r="G14" s="11">
        <f t="shared" si="0"/>
        <v>0</v>
      </c>
    </row>
    <row r="15" spans="1:7" x14ac:dyDescent="0.3">
      <c r="A15" s="12">
        <v>10</v>
      </c>
      <c r="B15" s="13" t="s">
        <v>10</v>
      </c>
      <c r="C15" s="14" t="s">
        <v>89</v>
      </c>
      <c r="D15" s="15" t="s">
        <v>140</v>
      </c>
      <c r="E15" s="16">
        <v>2</v>
      </c>
      <c r="F15" s="11"/>
      <c r="G15" s="11">
        <f t="shared" si="0"/>
        <v>0</v>
      </c>
    </row>
    <row r="16" spans="1:7" x14ac:dyDescent="0.3">
      <c r="A16" s="12">
        <v>11</v>
      </c>
      <c r="B16" s="14" t="s">
        <v>11</v>
      </c>
      <c r="C16" s="14" t="s">
        <v>90</v>
      </c>
      <c r="D16" s="15" t="s">
        <v>140</v>
      </c>
      <c r="E16" s="16">
        <v>18</v>
      </c>
      <c r="F16" s="11"/>
      <c r="G16" s="11">
        <f t="shared" si="0"/>
        <v>0</v>
      </c>
    </row>
    <row r="17" spans="1:7" x14ac:dyDescent="0.3">
      <c r="A17" s="12">
        <v>12</v>
      </c>
      <c r="B17" s="13" t="s">
        <v>12</v>
      </c>
      <c r="C17" s="14" t="s">
        <v>89</v>
      </c>
      <c r="D17" s="15" t="s">
        <v>140</v>
      </c>
      <c r="E17" s="16">
        <v>2</v>
      </c>
      <c r="F17" s="11"/>
      <c r="G17" s="11">
        <f t="shared" si="0"/>
        <v>0</v>
      </c>
    </row>
    <row r="18" spans="1:7" x14ac:dyDescent="0.3">
      <c r="A18" s="12">
        <v>13</v>
      </c>
      <c r="B18" s="14" t="s">
        <v>13</v>
      </c>
      <c r="C18" s="14" t="s">
        <v>14</v>
      </c>
      <c r="D18" s="15" t="s">
        <v>140</v>
      </c>
      <c r="E18" s="16">
        <v>2</v>
      </c>
      <c r="F18" s="11"/>
      <c r="G18" s="11">
        <f t="shared" si="0"/>
        <v>0</v>
      </c>
    </row>
    <row r="19" spans="1:7" x14ac:dyDescent="0.3">
      <c r="A19" s="12">
        <v>14</v>
      </c>
      <c r="B19" s="13" t="s">
        <v>15</v>
      </c>
      <c r="C19" s="14" t="s">
        <v>91</v>
      </c>
      <c r="D19" s="15" t="s">
        <v>140</v>
      </c>
      <c r="E19" s="16">
        <v>1</v>
      </c>
      <c r="F19" s="11"/>
      <c r="G19" s="11">
        <f t="shared" si="0"/>
        <v>0</v>
      </c>
    </row>
    <row r="20" spans="1:7" x14ac:dyDescent="0.3">
      <c r="A20" s="12">
        <v>15</v>
      </c>
      <c r="B20" s="18" t="s">
        <v>137</v>
      </c>
      <c r="C20" s="14" t="s">
        <v>92</v>
      </c>
      <c r="D20" s="15" t="s">
        <v>140</v>
      </c>
      <c r="E20" s="16">
        <v>6</v>
      </c>
      <c r="F20" s="11"/>
      <c r="G20" s="11">
        <f t="shared" si="0"/>
        <v>0</v>
      </c>
    </row>
    <row r="21" spans="1:7" x14ac:dyDescent="0.3">
      <c r="A21" s="12">
        <v>16</v>
      </c>
      <c r="B21" s="13" t="s">
        <v>16</v>
      </c>
      <c r="C21" s="14" t="s">
        <v>93</v>
      </c>
      <c r="D21" s="15" t="s">
        <v>140</v>
      </c>
      <c r="E21" s="16">
        <v>6</v>
      </c>
      <c r="F21" s="11"/>
      <c r="G21" s="11">
        <f t="shared" si="0"/>
        <v>0</v>
      </c>
    </row>
    <row r="22" spans="1:7" x14ac:dyDescent="0.3">
      <c r="A22" s="12">
        <v>17</v>
      </c>
      <c r="B22" s="13" t="s">
        <v>17</v>
      </c>
      <c r="C22" s="14" t="s">
        <v>94</v>
      </c>
      <c r="D22" s="15" t="s">
        <v>140</v>
      </c>
      <c r="E22" s="16">
        <v>1</v>
      </c>
      <c r="F22" s="11"/>
      <c r="G22" s="11">
        <f t="shared" si="0"/>
        <v>0</v>
      </c>
    </row>
    <row r="23" spans="1:7" x14ac:dyDescent="0.3">
      <c r="A23" s="12">
        <v>18</v>
      </c>
      <c r="B23" s="13" t="s">
        <v>18</v>
      </c>
      <c r="C23" s="14" t="s">
        <v>94</v>
      </c>
      <c r="D23" s="15" t="s">
        <v>140</v>
      </c>
      <c r="E23" s="16">
        <v>1</v>
      </c>
      <c r="F23" s="11"/>
      <c r="G23" s="11">
        <f t="shared" si="0"/>
        <v>0</v>
      </c>
    </row>
    <row r="24" spans="1:7" x14ac:dyDescent="0.3">
      <c r="A24" s="12">
        <v>19</v>
      </c>
      <c r="B24" s="13" t="s">
        <v>19</v>
      </c>
      <c r="C24" s="14" t="s">
        <v>95</v>
      </c>
      <c r="D24" s="15" t="s">
        <v>140</v>
      </c>
      <c r="E24" s="16">
        <v>1</v>
      </c>
      <c r="F24" s="11"/>
      <c r="G24" s="11">
        <f t="shared" si="0"/>
        <v>0</v>
      </c>
    </row>
    <row r="25" spans="1:7" x14ac:dyDescent="0.3">
      <c r="A25" s="12">
        <v>20</v>
      </c>
      <c r="B25" s="13" t="s">
        <v>20</v>
      </c>
      <c r="C25" s="14" t="s">
        <v>96</v>
      </c>
      <c r="D25" s="15" t="s">
        <v>140</v>
      </c>
      <c r="E25" s="16">
        <v>1</v>
      </c>
      <c r="F25" s="11"/>
      <c r="G25" s="11">
        <f t="shared" si="0"/>
        <v>0</v>
      </c>
    </row>
    <row r="26" spans="1:7" x14ac:dyDescent="0.3">
      <c r="A26" s="12">
        <v>21</v>
      </c>
      <c r="B26" s="13" t="s">
        <v>21</v>
      </c>
      <c r="C26" s="14" t="s">
        <v>97</v>
      </c>
      <c r="D26" s="15" t="s">
        <v>140</v>
      </c>
      <c r="E26" s="16">
        <v>7</v>
      </c>
      <c r="F26" s="11"/>
      <c r="G26" s="11">
        <f t="shared" si="0"/>
        <v>0</v>
      </c>
    </row>
    <row r="27" spans="1:7" x14ac:dyDescent="0.3">
      <c r="A27" s="12">
        <v>22</v>
      </c>
      <c r="B27" s="13" t="s">
        <v>22</v>
      </c>
      <c r="C27" s="14" t="s">
        <v>98</v>
      </c>
      <c r="D27" s="15" t="s">
        <v>140</v>
      </c>
      <c r="E27" s="16">
        <v>1</v>
      </c>
      <c r="F27" s="11"/>
      <c r="G27" s="11">
        <f t="shared" si="0"/>
        <v>0</v>
      </c>
    </row>
    <row r="28" spans="1:7" x14ac:dyDescent="0.3">
      <c r="A28" s="12">
        <v>23</v>
      </c>
      <c r="B28" s="13" t="s">
        <v>23</v>
      </c>
      <c r="C28" s="14" t="s">
        <v>98</v>
      </c>
      <c r="D28" s="15" t="s">
        <v>140</v>
      </c>
      <c r="E28" s="16">
        <v>1</v>
      </c>
      <c r="F28" s="11"/>
      <c r="G28" s="11">
        <f t="shared" si="0"/>
        <v>0</v>
      </c>
    </row>
    <row r="29" spans="1:7" x14ac:dyDescent="0.3">
      <c r="A29" s="12">
        <v>24</v>
      </c>
      <c r="B29" s="13" t="s">
        <v>24</v>
      </c>
      <c r="C29" s="14" t="s">
        <v>98</v>
      </c>
      <c r="D29" s="15" t="s">
        <v>140</v>
      </c>
      <c r="E29" s="16">
        <v>5</v>
      </c>
      <c r="F29" s="11"/>
      <c r="G29" s="11">
        <f t="shared" si="0"/>
        <v>0</v>
      </c>
    </row>
    <row r="30" spans="1:7" x14ac:dyDescent="0.3">
      <c r="A30" s="12">
        <v>25</v>
      </c>
      <c r="B30" s="13" t="s">
        <v>25</v>
      </c>
      <c r="C30" s="14" t="s">
        <v>99</v>
      </c>
      <c r="D30" s="15" t="s">
        <v>140</v>
      </c>
      <c r="E30" s="16">
        <v>1</v>
      </c>
      <c r="F30" s="11"/>
      <c r="G30" s="11">
        <f t="shared" si="0"/>
        <v>0</v>
      </c>
    </row>
    <row r="31" spans="1:7" x14ac:dyDescent="0.3">
      <c r="A31" s="12">
        <v>26</v>
      </c>
      <c r="B31" s="13" t="s">
        <v>26</v>
      </c>
      <c r="C31" s="14" t="s">
        <v>100</v>
      </c>
      <c r="D31" s="15" t="s">
        <v>140</v>
      </c>
      <c r="E31" s="16">
        <v>1</v>
      </c>
      <c r="F31" s="11"/>
      <c r="G31" s="11">
        <f t="shared" si="0"/>
        <v>0</v>
      </c>
    </row>
    <row r="32" spans="1:7" x14ac:dyDescent="0.3">
      <c r="A32" s="12">
        <v>27</v>
      </c>
      <c r="B32" s="13" t="s">
        <v>27</v>
      </c>
      <c r="C32" s="14" t="s">
        <v>101</v>
      </c>
      <c r="D32" s="15" t="s">
        <v>140</v>
      </c>
      <c r="E32" s="16">
        <v>1</v>
      </c>
      <c r="F32" s="11"/>
      <c r="G32" s="11">
        <f t="shared" si="0"/>
        <v>0</v>
      </c>
    </row>
    <row r="33" spans="1:7" x14ac:dyDescent="0.3">
      <c r="A33" s="12">
        <v>28</v>
      </c>
      <c r="B33" s="13" t="s">
        <v>28</v>
      </c>
      <c r="C33" s="14" t="s">
        <v>101</v>
      </c>
      <c r="D33" s="15" t="s">
        <v>140</v>
      </c>
      <c r="E33" s="16">
        <v>1</v>
      </c>
      <c r="F33" s="11"/>
      <c r="G33" s="11">
        <f t="shared" si="0"/>
        <v>0</v>
      </c>
    </row>
    <row r="34" spans="1:7" x14ac:dyDescent="0.3">
      <c r="A34" s="12">
        <v>29</v>
      </c>
      <c r="B34" s="13" t="s">
        <v>29</v>
      </c>
      <c r="C34" s="14" t="s">
        <v>102</v>
      </c>
      <c r="D34" s="15" t="s">
        <v>140</v>
      </c>
      <c r="E34" s="16">
        <v>6</v>
      </c>
      <c r="F34" s="11"/>
      <c r="G34" s="11">
        <f t="shared" si="0"/>
        <v>0</v>
      </c>
    </row>
    <row r="35" spans="1:7" x14ac:dyDescent="0.3">
      <c r="A35" s="12">
        <v>30</v>
      </c>
      <c r="B35" s="18" t="s">
        <v>138</v>
      </c>
      <c r="C35" s="14" t="s">
        <v>103</v>
      </c>
      <c r="D35" s="15" t="s">
        <v>140</v>
      </c>
      <c r="E35" s="16">
        <v>6</v>
      </c>
      <c r="F35" s="11"/>
      <c r="G35" s="11">
        <f t="shared" si="0"/>
        <v>0</v>
      </c>
    </row>
    <row r="36" spans="1:7" x14ac:dyDescent="0.3">
      <c r="A36" s="12">
        <v>31</v>
      </c>
      <c r="B36" s="13" t="s">
        <v>30</v>
      </c>
      <c r="C36" s="15" t="s">
        <v>128</v>
      </c>
      <c r="D36" s="15" t="s">
        <v>140</v>
      </c>
      <c r="E36" s="17">
        <v>1</v>
      </c>
      <c r="F36" s="11"/>
      <c r="G36" s="11">
        <f t="shared" si="0"/>
        <v>0</v>
      </c>
    </row>
    <row r="37" spans="1:7" x14ac:dyDescent="0.3">
      <c r="A37" s="12">
        <v>32</v>
      </c>
      <c r="B37" s="13" t="s">
        <v>31</v>
      </c>
      <c r="C37" s="14" t="s">
        <v>104</v>
      </c>
      <c r="D37" s="15" t="s">
        <v>140</v>
      </c>
      <c r="E37" s="16">
        <v>1</v>
      </c>
      <c r="F37" s="11"/>
      <c r="G37" s="11">
        <f t="shared" si="0"/>
        <v>0</v>
      </c>
    </row>
    <row r="38" spans="1:7" x14ac:dyDescent="0.3">
      <c r="A38" s="12">
        <v>33</v>
      </c>
      <c r="B38" s="13" t="s">
        <v>32</v>
      </c>
      <c r="C38" s="14" t="s">
        <v>105</v>
      </c>
      <c r="D38" s="15" t="s">
        <v>140</v>
      </c>
      <c r="E38" s="16">
        <v>12</v>
      </c>
      <c r="F38" s="11"/>
      <c r="G38" s="11">
        <f t="shared" si="0"/>
        <v>0</v>
      </c>
    </row>
    <row r="39" spans="1:7" x14ac:dyDescent="0.3">
      <c r="A39" s="12">
        <v>34</v>
      </c>
      <c r="B39" s="13" t="s">
        <v>33</v>
      </c>
      <c r="C39" s="14" t="s">
        <v>106</v>
      </c>
      <c r="D39" s="15" t="s">
        <v>140</v>
      </c>
      <c r="E39" s="16">
        <v>1</v>
      </c>
      <c r="F39" s="11"/>
      <c r="G39" s="11">
        <f t="shared" si="0"/>
        <v>0</v>
      </c>
    </row>
    <row r="40" spans="1:7" x14ac:dyDescent="0.3">
      <c r="A40" s="12">
        <v>35</v>
      </c>
      <c r="B40" s="13" t="s">
        <v>34</v>
      </c>
      <c r="C40" s="14" t="s">
        <v>107</v>
      </c>
      <c r="D40" s="15" t="s">
        <v>140</v>
      </c>
      <c r="E40" s="16">
        <v>1</v>
      </c>
      <c r="F40" s="11"/>
      <c r="G40" s="11">
        <f t="shared" si="0"/>
        <v>0</v>
      </c>
    </row>
    <row r="41" spans="1:7" x14ac:dyDescent="0.3">
      <c r="A41" s="12">
        <v>36</v>
      </c>
      <c r="B41" s="13" t="s">
        <v>35</v>
      </c>
      <c r="C41" s="14" t="s">
        <v>108</v>
      </c>
      <c r="D41" s="15" t="s">
        <v>140</v>
      </c>
      <c r="E41" s="16">
        <v>10</v>
      </c>
      <c r="F41" s="11"/>
      <c r="G41" s="11">
        <f t="shared" si="0"/>
        <v>0</v>
      </c>
    </row>
    <row r="42" spans="1:7" x14ac:dyDescent="0.3">
      <c r="A42" s="12">
        <v>37</v>
      </c>
      <c r="B42" s="13" t="s">
        <v>36</v>
      </c>
      <c r="C42" s="14" t="s">
        <v>98</v>
      </c>
      <c r="D42" s="15" t="s">
        <v>140</v>
      </c>
      <c r="E42" s="16">
        <v>10</v>
      </c>
      <c r="F42" s="11"/>
      <c r="G42" s="11">
        <f t="shared" si="0"/>
        <v>0</v>
      </c>
    </row>
    <row r="43" spans="1:7" x14ac:dyDescent="0.3">
      <c r="A43" s="12">
        <v>38</v>
      </c>
      <c r="B43" s="13" t="s">
        <v>37</v>
      </c>
      <c r="C43" s="14" t="s">
        <v>98</v>
      </c>
      <c r="D43" s="15" t="s">
        <v>140</v>
      </c>
      <c r="E43" s="16">
        <v>9</v>
      </c>
      <c r="F43" s="11"/>
      <c r="G43" s="11">
        <f t="shared" si="0"/>
        <v>0</v>
      </c>
    </row>
    <row r="44" spans="1:7" x14ac:dyDescent="0.3">
      <c r="A44" s="12">
        <v>39</v>
      </c>
      <c r="B44" s="13" t="s">
        <v>38</v>
      </c>
      <c r="C44" s="14" t="s">
        <v>108</v>
      </c>
      <c r="D44" s="15" t="s">
        <v>140</v>
      </c>
      <c r="E44" s="16">
        <v>2</v>
      </c>
      <c r="F44" s="11"/>
      <c r="G44" s="11">
        <f t="shared" si="0"/>
        <v>0</v>
      </c>
    </row>
    <row r="45" spans="1:7" x14ac:dyDescent="0.3">
      <c r="A45" s="12">
        <v>40</v>
      </c>
      <c r="B45" s="13" t="s">
        <v>39</v>
      </c>
      <c r="C45" s="14" t="s">
        <v>109</v>
      </c>
      <c r="D45" s="15" t="s">
        <v>140</v>
      </c>
      <c r="E45" s="16">
        <v>6</v>
      </c>
      <c r="F45" s="11"/>
      <c r="G45" s="11">
        <f t="shared" si="0"/>
        <v>0</v>
      </c>
    </row>
    <row r="46" spans="1:7" x14ac:dyDescent="0.3">
      <c r="A46" s="12">
        <v>41</v>
      </c>
      <c r="B46" s="13" t="s">
        <v>40</v>
      </c>
      <c r="C46" s="14" t="s">
        <v>108</v>
      </c>
      <c r="D46" s="15" t="s">
        <v>140</v>
      </c>
      <c r="E46" s="16">
        <v>16</v>
      </c>
      <c r="F46" s="11"/>
      <c r="G46" s="11">
        <f t="shared" si="0"/>
        <v>0</v>
      </c>
    </row>
    <row r="47" spans="1:7" x14ac:dyDescent="0.3">
      <c r="A47" s="12">
        <v>42</v>
      </c>
      <c r="B47" s="13" t="s">
        <v>41</v>
      </c>
      <c r="C47" s="14" t="s">
        <v>110</v>
      </c>
      <c r="D47" s="15" t="s">
        <v>140</v>
      </c>
      <c r="E47" s="16">
        <v>1</v>
      </c>
      <c r="F47" s="11"/>
      <c r="G47" s="11">
        <f t="shared" si="0"/>
        <v>0</v>
      </c>
    </row>
    <row r="48" spans="1:7" x14ac:dyDescent="0.3">
      <c r="A48" s="12">
        <v>43</v>
      </c>
      <c r="B48" s="13" t="s">
        <v>42</v>
      </c>
      <c r="C48" s="14" t="s">
        <v>110</v>
      </c>
      <c r="D48" s="15" t="s">
        <v>140</v>
      </c>
      <c r="E48" s="16">
        <v>1</v>
      </c>
      <c r="F48" s="11"/>
      <c r="G48" s="11">
        <f t="shared" si="0"/>
        <v>0</v>
      </c>
    </row>
    <row r="49" spans="1:7" x14ac:dyDescent="0.3">
      <c r="A49" s="12">
        <v>44</v>
      </c>
      <c r="B49" s="14" t="s">
        <v>43</v>
      </c>
      <c r="C49" s="14" t="s">
        <v>111</v>
      </c>
      <c r="D49" s="15" t="s">
        <v>140</v>
      </c>
      <c r="E49" s="16">
        <v>1</v>
      </c>
      <c r="F49" s="11"/>
      <c r="G49" s="11">
        <f t="shared" si="0"/>
        <v>0</v>
      </c>
    </row>
    <row r="50" spans="1:7" x14ac:dyDescent="0.3">
      <c r="A50" s="12">
        <v>45</v>
      </c>
      <c r="B50" s="13" t="s">
        <v>44</v>
      </c>
      <c r="C50" s="14" t="s">
        <v>98</v>
      </c>
      <c r="D50" s="15" t="s">
        <v>140</v>
      </c>
      <c r="E50" s="16">
        <v>1</v>
      </c>
      <c r="F50" s="11"/>
      <c r="G50" s="11">
        <f t="shared" si="0"/>
        <v>0</v>
      </c>
    </row>
    <row r="51" spans="1:7" x14ac:dyDescent="0.3">
      <c r="A51" s="12">
        <v>46</v>
      </c>
      <c r="B51" s="13" t="s">
        <v>45</v>
      </c>
      <c r="C51" s="14" t="s">
        <v>108</v>
      </c>
      <c r="D51" s="15" t="s">
        <v>140</v>
      </c>
      <c r="E51" s="16">
        <v>1</v>
      </c>
      <c r="F51" s="11"/>
      <c r="G51" s="11">
        <f t="shared" si="0"/>
        <v>0</v>
      </c>
    </row>
    <row r="52" spans="1:7" x14ac:dyDescent="0.3">
      <c r="A52" s="12">
        <v>47</v>
      </c>
      <c r="B52" s="13" t="s">
        <v>46</v>
      </c>
      <c r="C52" s="14" t="s">
        <v>98</v>
      </c>
      <c r="D52" s="15" t="s">
        <v>140</v>
      </c>
      <c r="E52" s="16">
        <v>10</v>
      </c>
      <c r="F52" s="11"/>
      <c r="G52" s="11">
        <f t="shared" si="0"/>
        <v>0</v>
      </c>
    </row>
    <row r="53" spans="1:7" x14ac:dyDescent="0.3">
      <c r="A53" s="12">
        <v>48</v>
      </c>
      <c r="B53" s="13" t="s">
        <v>47</v>
      </c>
      <c r="C53" s="14" t="s">
        <v>98</v>
      </c>
      <c r="D53" s="15" t="s">
        <v>140</v>
      </c>
      <c r="E53" s="16">
        <v>2</v>
      </c>
      <c r="F53" s="11"/>
      <c r="G53" s="11">
        <f t="shared" si="0"/>
        <v>0</v>
      </c>
    </row>
    <row r="54" spans="1:7" x14ac:dyDescent="0.3">
      <c r="A54" s="12">
        <v>49</v>
      </c>
      <c r="B54" s="13" t="s">
        <v>48</v>
      </c>
      <c r="C54" s="14" t="s">
        <v>108</v>
      </c>
      <c r="D54" s="15" t="s">
        <v>140</v>
      </c>
      <c r="E54" s="16">
        <v>10</v>
      </c>
      <c r="F54" s="11"/>
      <c r="G54" s="11">
        <f t="shared" si="0"/>
        <v>0</v>
      </c>
    </row>
    <row r="55" spans="1:7" x14ac:dyDescent="0.3">
      <c r="A55" s="12">
        <v>50</v>
      </c>
      <c r="B55" s="13" t="s">
        <v>49</v>
      </c>
      <c r="C55" s="14" t="s">
        <v>108</v>
      </c>
      <c r="D55" s="15" t="s">
        <v>140</v>
      </c>
      <c r="E55" s="16">
        <v>2</v>
      </c>
      <c r="F55" s="11"/>
      <c r="G55" s="11">
        <f t="shared" si="0"/>
        <v>0</v>
      </c>
    </row>
    <row r="56" spans="1:7" x14ac:dyDescent="0.3">
      <c r="A56" s="12">
        <v>51</v>
      </c>
      <c r="B56" s="13" t="s">
        <v>50</v>
      </c>
      <c r="C56" s="14" t="s">
        <v>108</v>
      </c>
      <c r="D56" s="15" t="s">
        <v>140</v>
      </c>
      <c r="E56" s="16">
        <v>1</v>
      </c>
      <c r="F56" s="11"/>
      <c r="G56" s="11">
        <f t="shared" si="0"/>
        <v>0</v>
      </c>
    </row>
    <row r="57" spans="1:7" x14ac:dyDescent="0.3">
      <c r="A57" s="12">
        <v>52</v>
      </c>
      <c r="B57" s="13" t="s">
        <v>51</v>
      </c>
      <c r="C57" s="14" t="s">
        <v>98</v>
      </c>
      <c r="D57" s="15" t="s">
        <v>140</v>
      </c>
      <c r="E57" s="16">
        <v>1</v>
      </c>
      <c r="F57" s="11"/>
      <c r="G57" s="11">
        <f t="shared" si="0"/>
        <v>0</v>
      </c>
    </row>
    <row r="58" spans="1:7" x14ac:dyDescent="0.3">
      <c r="A58" s="12">
        <v>53</v>
      </c>
      <c r="B58" s="13" t="s">
        <v>52</v>
      </c>
      <c r="C58" s="14" t="s">
        <v>112</v>
      </c>
      <c r="D58" s="15" t="s">
        <v>140</v>
      </c>
      <c r="E58" s="16">
        <v>1</v>
      </c>
      <c r="F58" s="11"/>
      <c r="G58" s="11">
        <f t="shared" si="0"/>
        <v>0</v>
      </c>
    </row>
    <row r="59" spans="1:7" x14ac:dyDescent="0.3">
      <c r="A59" s="12">
        <v>54</v>
      </c>
      <c r="B59" s="13" t="s">
        <v>53</v>
      </c>
      <c r="C59" s="14" t="s">
        <v>112</v>
      </c>
      <c r="D59" s="15" t="s">
        <v>140</v>
      </c>
      <c r="E59" s="16">
        <v>1</v>
      </c>
      <c r="F59" s="11"/>
      <c r="G59" s="11">
        <f t="shared" si="0"/>
        <v>0</v>
      </c>
    </row>
    <row r="60" spans="1:7" x14ac:dyDescent="0.3">
      <c r="A60" s="12">
        <v>55</v>
      </c>
      <c r="B60" s="13" t="s">
        <v>54</v>
      </c>
      <c r="C60" s="14" t="s">
        <v>124</v>
      </c>
      <c r="D60" s="15" t="s">
        <v>140</v>
      </c>
      <c r="E60" s="16">
        <v>75</v>
      </c>
      <c r="F60" s="11"/>
      <c r="G60" s="11">
        <f t="shared" si="0"/>
        <v>0</v>
      </c>
    </row>
    <row r="61" spans="1:7" x14ac:dyDescent="0.3">
      <c r="A61" s="12">
        <v>56</v>
      </c>
      <c r="B61" s="13" t="s">
        <v>55</v>
      </c>
      <c r="C61" s="14" t="s">
        <v>125</v>
      </c>
      <c r="D61" s="15" t="s">
        <v>140</v>
      </c>
      <c r="E61" s="16">
        <v>2</v>
      </c>
      <c r="F61" s="11"/>
      <c r="G61" s="11">
        <f t="shared" si="0"/>
        <v>0</v>
      </c>
    </row>
    <row r="62" spans="1:7" x14ac:dyDescent="0.3">
      <c r="A62" s="12">
        <v>57</v>
      </c>
      <c r="B62" s="13" t="s">
        <v>56</v>
      </c>
      <c r="C62" s="14" t="s">
        <v>126</v>
      </c>
      <c r="D62" s="15" t="s">
        <v>140</v>
      </c>
      <c r="E62" s="16">
        <v>2</v>
      </c>
      <c r="F62" s="11"/>
      <c r="G62" s="11">
        <f t="shared" si="0"/>
        <v>0</v>
      </c>
    </row>
    <row r="63" spans="1:7" x14ac:dyDescent="0.3">
      <c r="A63" s="12">
        <v>58</v>
      </c>
      <c r="B63" s="13" t="s">
        <v>57</v>
      </c>
      <c r="C63" s="14" t="s">
        <v>58</v>
      </c>
      <c r="D63" s="15" t="s">
        <v>140</v>
      </c>
      <c r="E63" s="16">
        <v>2</v>
      </c>
      <c r="F63" s="11"/>
      <c r="G63" s="11">
        <f t="shared" si="0"/>
        <v>0</v>
      </c>
    </row>
    <row r="64" spans="1:7" x14ac:dyDescent="0.3">
      <c r="A64" s="12">
        <v>59</v>
      </c>
      <c r="B64" s="13" t="s">
        <v>59</v>
      </c>
      <c r="C64" s="14" t="s">
        <v>127</v>
      </c>
      <c r="D64" s="15" t="s">
        <v>140</v>
      </c>
      <c r="E64" s="16">
        <v>1</v>
      </c>
      <c r="F64" s="11"/>
      <c r="G64" s="11">
        <f t="shared" si="0"/>
        <v>0</v>
      </c>
    </row>
    <row r="65" spans="1:7" x14ac:dyDescent="0.3">
      <c r="A65" s="12">
        <v>60</v>
      </c>
      <c r="B65" s="13" t="s">
        <v>60</v>
      </c>
      <c r="C65" s="14" t="s">
        <v>113</v>
      </c>
      <c r="D65" s="15" t="s">
        <v>140</v>
      </c>
      <c r="E65" s="16">
        <v>1</v>
      </c>
      <c r="F65" s="11"/>
      <c r="G65" s="11">
        <f t="shared" si="0"/>
        <v>0</v>
      </c>
    </row>
    <row r="66" spans="1:7" x14ac:dyDescent="0.3">
      <c r="A66" s="12">
        <v>61</v>
      </c>
      <c r="B66" s="13" t="s">
        <v>61</v>
      </c>
      <c r="C66" s="14" t="s">
        <v>98</v>
      </c>
      <c r="D66" s="15" t="s">
        <v>140</v>
      </c>
      <c r="E66" s="16">
        <v>10</v>
      </c>
      <c r="F66" s="11"/>
      <c r="G66" s="11">
        <f t="shared" si="0"/>
        <v>0</v>
      </c>
    </row>
    <row r="67" spans="1:7" x14ac:dyDescent="0.3">
      <c r="A67" s="12">
        <v>62</v>
      </c>
      <c r="B67" s="13" t="s">
        <v>62</v>
      </c>
      <c r="C67" s="14" t="s">
        <v>98</v>
      </c>
      <c r="D67" s="15" t="s">
        <v>140</v>
      </c>
      <c r="E67" s="16">
        <v>10</v>
      </c>
      <c r="F67" s="11"/>
      <c r="G67" s="11">
        <f t="shared" si="0"/>
        <v>0</v>
      </c>
    </row>
    <row r="68" spans="1:7" x14ac:dyDescent="0.3">
      <c r="A68" s="12">
        <v>63</v>
      </c>
      <c r="B68" s="13" t="s">
        <v>63</v>
      </c>
      <c r="C68" s="14" t="s">
        <v>108</v>
      </c>
      <c r="D68" s="15" t="s">
        <v>140</v>
      </c>
      <c r="E68" s="16">
        <v>4</v>
      </c>
      <c r="F68" s="11"/>
      <c r="G68" s="11">
        <f t="shared" si="0"/>
        <v>0</v>
      </c>
    </row>
    <row r="69" spans="1:7" x14ac:dyDescent="0.3">
      <c r="A69" s="12">
        <v>64</v>
      </c>
      <c r="B69" s="13" t="s">
        <v>64</v>
      </c>
      <c r="C69" s="14" t="s">
        <v>98</v>
      </c>
      <c r="D69" s="15" t="s">
        <v>140</v>
      </c>
      <c r="E69" s="16">
        <v>10</v>
      </c>
      <c r="F69" s="11"/>
      <c r="G69" s="11">
        <f t="shared" si="0"/>
        <v>0</v>
      </c>
    </row>
    <row r="70" spans="1:7" x14ac:dyDescent="0.3">
      <c r="A70" s="12">
        <v>65</v>
      </c>
      <c r="B70" s="13" t="s">
        <v>65</v>
      </c>
      <c r="C70" s="14" t="s">
        <v>114</v>
      </c>
      <c r="D70" s="15" t="s">
        <v>140</v>
      </c>
      <c r="E70" s="16">
        <v>1</v>
      </c>
      <c r="F70" s="11"/>
      <c r="G70" s="11">
        <f t="shared" si="0"/>
        <v>0</v>
      </c>
    </row>
    <row r="71" spans="1:7" x14ac:dyDescent="0.3">
      <c r="A71" s="12">
        <v>66</v>
      </c>
      <c r="B71" s="13" t="s">
        <v>66</v>
      </c>
      <c r="C71" s="14" t="s">
        <v>115</v>
      </c>
      <c r="D71" s="15" t="s">
        <v>140</v>
      </c>
      <c r="E71" s="16">
        <v>1</v>
      </c>
      <c r="F71" s="11"/>
      <c r="G71" s="11">
        <f t="shared" ref="G71:G87" si="1">E71*F71</f>
        <v>0</v>
      </c>
    </row>
    <row r="72" spans="1:7" x14ac:dyDescent="0.3">
      <c r="A72" s="12">
        <v>67</v>
      </c>
      <c r="B72" s="13" t="s">
        <v>67</v>
      </c>
      <c r="C72" s="14" t="s">
        <v>116</v>
      </c>
      <c r="D72" s="15" t="s">
        <v>140</v>
      </c>
      <c r="E72" s="16">
        <v>1</v>
      </c>
      <c r="F72" s="11"/>
      <c r="G72" s="11">
        <f t="shared" si="1"/>
        <v>0</v>
      </c>
    </row>
    <row r="73" spans="1:7" x14ac:dyDescent="0.3">
      <c r="A73" s="12">
        <v>68</v>
      </c>
      <c r="B73" s="13" t="s">
        <v>68</v>
      </c>
      <c r="C73" s="14" t="s">
        <v>116</v>
      </c>
      <c r="D73" s="15" t="s">
        <v>140</v>
      </c>
      <c r="E73" s="16">
        <v>1</v>
      </c>
      <c r="F73" s="11"/>
      <c r="G73" s="11">
        <f t="shared" si="1"/>
        <v>0</v>
      </c>
    </row>
    <row r="74" spans="1:7" x14ac:dyDescent="0.3">
      <c r="A74" s="12">
        <v>69</v>
      </c>
      <c r="B74" s="13" t="s">
        <v>69</v>
      </c>
      <c r="C74" s="14" t="s">
        <v>115</v>
      </c>
      <c r="D74" s="15" t="s">
        <v>140</v>
      </c>
      <c r="E74" s="16">
        <v>1</v>
      </c>
      <c r="F74" s="11"/>
      <c r="G74" s="11">
        <f t="shared" si="1"/>
        <v>0</v>
      </c>
    </row>
    <row r="75" spans="1:7" x14ac:dyDescent="0.3">
      <c r="A75" s="12">
        <v>70</v>
      </c>
      <c r="B75" s="13" t="s">
        <v>70</v>
      </c>
      <c r="C75" s="14" t="s">
        <v>117</v>
      </c>
      <c r="D75" s="15" t="s">
        <v>140</v>
      </c>
      <c r="E75" s="16">
        <v>1</v>
      </c>
      <c r="F75" s="11"/>
      <c r="G75" s="11">
        <f t="shared" si="1"/>
        <v>0</v>
      </c>
    </row>
    <row r="76" spans="1:7" x14ac:dyDescent="0.3">
      <c r="A76" s="12">
        <v>71</v>
      </c>
      <c r="B76" s="13" t="s">
        <v>71</v>
      </c>
      <c r="C76" s="14" t="s">
        <v>118</v>
      </c>
      <c r="D76" s="15" t="s">
        <v>140</v>
      </c>
      <c r="E76" s="16">
        <v>1</v>
      </c>
      <c r="F76" s="11"/>
      <c r="G76" s="11">
        <f t="shared" si="1"/>
        <v>0</v>
      </c>
    </row>
    <row r="77" spans="1:7" x14ac:dyDescent="0.3">
      <c r="A77" s="12">
        <v>72</v>
      </c>
      <c r="B77" s="13" t="s">
        <v>72</v>
      </c>
      <c r="C77" s="14" t="s">
        <v>119</v>
      </c>
      <c r="D77" s="15" t="s">
        <v>140</v>
      </c>
      <c r="E77" s="16">
        <v>1</v>
      </c>
      <c r="F77" s="11"/>
      <c r="G77" s="11">
        <f t="shared" si="1"/>
        <v>0</v>
      </c>
    </row>
    <row r="78" spans="1:7" x14ac:dyDescent="0.3">
      <c r="A78" s="12">
        <v>73</v>
      </c>
      <c r="B78" s="13" t="s">
        <v>73</v>
      </c>
      <c r="C78" s="16" t="s">
        <v>95</v>
      </c>
      <c r="D78" s="15" t="s">
        <v>140</v>
      </c>
      <c r="E78" s="16">
        <v>1</v>
      </c>
      <c r="F78" s="11"/>
      <c r="G78" s="11">
        <f t="shared" si="1"/>
        <v>0</v>
      </c>
    </row>
    <row r="79" spans="1:7" x14ac:dyDescent="0.3">
      <c r="A79" s="12">
        <v>74</v>
      </c>
      <c r="B79" s="13" t="s">
        <v>74</v>
      </c>
      <c r="C79" s="16" t="s">
        <v>98</v>
      </c>
      <c r="D79" s="15" t="s">
        <v>140</v>
      </c>
      <c r="E79" s="16">
        <v>1</v>
      </c>
      <c r="F79" s="11"/>
      <c r="G79" s="11">
        <f t="shared" si="1"/>
        <v>0</v>
      </c>
    </row>
    <row r="80" spans="1:7" x14ac:dyDescent="0.3">
      <c r="A80" s="12">
        <v>75</v>
      </c>
      <c r="B80" s="13" t="s">
        <v>38</v>
      </c>
      <c r="C80" s="14" t="s">
        <v>108</v>
      </c>
      <c r="D80" s="15" t="s">
        <v>140</v>
      </c>
      <c r="E80" s="16">
        <v>2</v>
      </c>
      <c r="F80" s="11"/>
      <c r="G80" s="11">
        <f t="shared" si="1"/>
        <v>0</v>
      </c>
    </row>
    <row r="81" spans="1:7" x14ac:dyDescent="0.3">
      <c r="A81" s="12">
        <v>76</v>
      </c>
      <c r="B81" s="13" t="s">
        <v>75</v>
      </c>
      <c r="C81" s="14" t="s">
        <v>120</v>
      </c>
      <c r="D81" s="15" t="s">
        <v>140</v>
      </c>
      <c r="E81" s="16">
        <v>4</v>
      </c>
      <c r="F81" s="11"/>
      <c r="G81" s="11">
        <f t="shared" si="1"/>
        <v>0</v>
      </c>
    </row>
    <row r="82" spans="1:7" x14ac:dyDescent="0.3">
      <c r="A82" s="12">
        <v>77</v>
      </c>
      <c r="B82" s="13" t="s">
        <v>76</v>
      </c>
      <c r="C82" s="14" t="s">
        <v>121</v>
      </c>
      <c r="D82" s="15" t="s">
        <v>140</v>
      </c>
      <c r="E82" s="16">
        <v>1</v>
      </c>
      <c r="F82" s="11"/>
      <c r="G82" s="11">
        <f t="shared" si="1"/>
        <v>0</v>
      </c>
    </row>
    <row r="83" spans="1:7" x14ac:dyDescent="0.3">
      <c r="A83" s="12">
        <v>78</v>
      </c>
      <c r="B83" s="13" t="s">
        <v>77</v>
      </c>
      <c r="C83" s="14" t="s">
        <v>119</v>
      </c>
      <c r="D83" s="15" t="s">
        <v>140</v>
      </c>
      <c r="E83" s="16">
        <v>1</v>
      </c>
      <c r="F83" s="11"/>
      <c r="G83" s="11">
        <f t="shared" si="1"/>
        <v>0</v>
      </c>
    </row>
    <row r="84" spans="1:7" x14ac:dyDescent="0.3">
      <c r="A84" s="12">
        <v>79</v>
      </c>
      <c r="B84" s="13" t="s">
        <v>78</v>
      </c>
      <c r="C84" s="14" t="s">
        <v>113</v>
      </c>
      <c r="D84" s="15" t="s">
        <v>140</v>
      </c>
      <c r="E84" s="16">
        <v>2</v>
      </c>
      <c r="F84" s="11"/>
      <c r="G84" s="11">
        <f t="shared" si="1"/>
        <v>0</v>
      </c>
    </row>
    <row r="85" spans="1:7" x14ac:dyDescent="0.3">
      <c r="A85" s="12">
        <v>80</v>
      </c>
      <c r="B85" s="13" t="s">
        <v>79</v>
      </c>
      <c r="C85" s="14" t="s">
        <v>107</v>
      </c>
      <c r="D85" s="15" t="s">
        <v>140</v>
      </c>
      <c r="E85" s="16">
        <v>1</v>
      </c>
      <c r="F85" s="11"/>
      <c r="G85" s="11">
        <f t="shared" si="1"/>
        <v>0</v>
      </c>
    </row>
    <row r="86" spans="1:7" x14ac:dyDescent="0.3">
      <c r="A86" s="12">
        <v>81</v>
      </c>
      <c r="B86" s="13" t="s">
        <v>80</v>
      </c>
      <c r="C86" s="14" t="s">
        <v>108</v>
      </c>
      <c r="D86" s="15" t="s">
        <v>140</v>
      </c>
      <c r="E86" s="16">
        <v>1</v>
      </c>
      <c r="F86" s="11"/>
      <c r="G86" s="11">
        <f t="shared" si="1"/>
        <v>0</v>
      </c>
    </row>
    <row r="87" spans="1:7" x14ac:dyDescent="0.3">
      <c r="A87" s="12">
        <v>82</v>
      </c>
      <c r="B87" s="13" t="s">
        <v>81</v>
      </c>
      <c r="C87" s="14" t="s">
        <v>122</v>
      </c>
      <c r="D87" s="15" t="s">
        <v>140</v>
      </c>
      <c r="E87" s="16">
        <v>4</v>
      </c>
      <c r="F87" s="11"/>
      <c r="G87" s="11">
        <f t="shared" si="1"/>
        <v>0</v>
      </c>
    </row>
    <row r="88" spans="1:7" s="1" customFormat="1" ht="15" thickBot="1" x14ac:dyDescent="0.35">
      <c r="A88" s="12">
        <v>83</v>
      </c>
      <c r="B88" s="13" t="s">
        <v>82</v>
      </c>
      <c r="C88" s="14" t="s">
        <v>123</v>
      </c>
      <c r="D88" s="15" t="s">
        <v>140</v>
      </c>
      <c r="E88" s="16">
        <v>1</v>
      </c>
      <c r="F88" s="20"/>
      <c r="G88" s="20">
        <f t="shared" ref="G88" si="2">E88*F88</f>
        <v>0</v>
      </c>
    </row>
    <row r="89" spans="1:7" s="1" customFormat="1" ht="15" thickBot="1" x14ac:dyDescent="0.35">
      <c r="A89" s="9"/>
      <c r="B89" s="5"/>
      <c r="C89" s="4"/>
      <c r="D89" s="2"/>
      <c r="E89" s="3"/>
      <c r="F89" s="22" t="s">
        <v>145</v>
      </c>
      <c r="G89" s="21">
        <f>SUM(G6:G88)</f>
        <v>0</v>
      </c>
    </row>
    <row r="90" spans="1:7" s="1" customFormat="1" x14ac:dyDescent="0.3">
      <c r="A90" s="36" t="s">
        <v>134</v>
      </c>
      <c r="B90" s="5"/>
      <c r="C90" s="4"/>
      <c r="D90" s="2"/>
      <c r="E90" s="3"/>
    </row>
    <row r="91" spans="1:7" s="1" customFormat="1" x14ac:dyDescent="0.3">
      <c r="A91" s="32" t="s">
        <v>157</v>
      </c>
      <c r="B91" s="49" t="s">
        <v>158</v>
      </c>
      <c r="C91" s="50"/>
      <c r="D91" s="11" t="s">
        <v>139</v>
      </c>
      <c r="E91" s="11" t="s">
        <v>141</v>
      </c>
      <c r="F91" s="11" t="s">
        <v>142</v>
      </c>
      <c r="G91" s="51" t="s">
        <v>143</v>
      </c>
    </row>
    <row r="92" spans="1:7" s="1" customFormat="1" ht="28.8" customHeight="1" x14ac:dyDescent="0.3">
      <c r="A92" s="19">
        <v>84</v>
      </c>
      <c r="B92" s="42" t="s">
        <v>130</v>
      </c>
      <c r="C92" s="43"/>
      <c r="D92" s="14" t="s">
        <v>144</v>
      </c>
      <c r="E92" s="16">
        <v>1</v>
      </c>
      <c r="F92" s="30"/>
      <c r="G92" s="20">
        <f>E92*F92</f>
        <v>0</v>
      </c>
    </row>
    <row r="93" spans="1:7" s="1" customFormat="1" ht="14.4" customHeight="1" x14ac:dyDescent="0.3">
      <c r="A93" s="19">
        <v>85</v>
      </c>
      <c r="B93" s="42" t="s">
        <v>133</v>
      </c>
      <c r="C93" s="43"/>
      <c r="D93" s="14" t="s">
        <v>144</v>
      </c>
      <c r="E93" s="16">
        <v>1</v>
      </c>
      <c r="F93" s="11"/>
      <c r="G93" s="11">
        <f>E93*F93</f>
        <v>0</v>
      </c>
    </row>
    <row r="94" spans="1:7" s="1" customFormat="1" ht="14.4" customHeight="1" x14ac:dyDescent="0.3">
      <c r="A94" s="19">
        <v>86</v>
      </c>
      <c r="B94" s="42" t="s">
        <v>131</v>
      </c>
      <c r="C94" s="43"/>
      <c r="D94" s="14" t="s">
        <v>144</v>
      </c>
      <c r="E94" s="16">
        <v>1</v>
      </c>
      <c r="F94" s="11"/>
      <c r="G94" s="11">
        <f>E94*F94</f>
        <v>0</v>
      </c>
    </row>
    <row r="95" spans="1:7" s="1" customFormat="1" ht="14.4" customHeight="1" x14ac:dyDescent="0.3">
      <c r="A95" s="19">
        <v>87</v>
      </c>
      <c r="B95" s="42" t="s">
        <v>132</v>
      </c>
      <c r="C95" s="43"/>
      <c r="D95" s="14" t="s">
        <v>144</v>
      </c>
      <c r="E95" s="16">
        <v>1</v>
      </c>
      <c r="F95" s="20"/>
      <c r="G95" s="20">
        <f>E95*F95</f>
        <v>0</v>
      </c>
    </row>
    <row r="96" spans="1:7" s="1" customFormat="1" ht="14.4" customHeight="1" thickBot="1" x14ac:dyDescent="0.35">
      <c r="A96" s="12">
        <v>88</v>
      </c>
      <c r="B96" s="42" t="s">
        <v>161</v>
      </c>
      <c r="C96" s="43"/>
      <c r="D96" s="16" t="s">
        <v>144</v>
      </c>
      <c r="E96" s="16">
        <v>1</v>
      </c>
      <c r="F96" s="20"/>
      <c r="G96" s="20">
        <f>E96*F96</f>
        <v>0</v>
      </c>
    </row>
    <row r="97" spans="1:7" s="1" customFormat="1" ht="15.6" customHeight="1" thickBot="1" x14ac:dyDescent="0.35">
      <c r="A97" s="23"/>
      <c r="B97" s="24"/>
      <c r="C97" s="25"/>
      <c r="D97" s="26"/>
      <c r="E97" s="27"/>
      <c r="F97" s="37" t="s">
        <v>146</v>
      </c>
      <c r="G97" s="31">
        <f>SUM(G92:G96)</f>
        <v>0</v>
      </c>
    </row>
    <row r="98" spans="1:7" s="1" customFormat="1" ht="30" customHeight="1" thickBot="1" x14ac:dyDescent="0.35">
      <c r="A98" s="38" t="s">
        <v>159</v>
      </c>
      <c r="B98" s="39"/>
      <c r="C98" s="39"/>
      <c r="D98" s="39"/>
      <c r="E98" s="39"/>
      <c r="F98" s="40"/>
      <c r="G98" s="41">
        <f>G89+G97</f>
        <v>0</v>
      </c>
    </row>
    <row r="99" spans="1:7" s="1" customFormat="1" ht="30" customHeight="1" x14ac:dyDescent="0.3">
      <c r="A99" s="23"/>
      <c r="B99" s="24"/>
      <c r="C99" s="25"/>
      <c r="D99" s="26"/>
      <c r="E99" s="27"/>
      <c r="F99" s="10"/>
      <c r="G99" s="10"/>
    </row>
    <row r="100" spans="1:7" s="1" customFormat="1" ht="14.4" customHeight="1" x14ac:dyDescent="0.3">
      <c r="A100" s="44" t="s">
        <v>160</v>
      </c>
      <c r="B100" s="44"/>
      <c r="C100" s="44"/>
      <c r="D100" s="44"/>
      <c r="E100" s="45"/>
      <c r="F100" s="46"/>
      <c r="G100" s="46"/>
    </row>
    <row r="101" spans="1:7" s="1" customFormat="1" ht="14.4" customHeight="1" x14ac:dyDescent="0.3">
      <c r="A101" s="7" t="s">
        <v>129</v>
      </c>
      <c r="B101" s="6"/>
      <c r="C101" s="6"/>
      <c r="D101" s="6"/>
      <c r="E101" s="2"/>
    </row>
    <row r="102" spans="1:7" s="1" customFormat="1" ht="14.4" customHeight="1" x14ac:dyDescent="0.3">
      <c r="A102" s="32" t="s">
        <v>157</v>
      </c>
      <c r="B102" s="11" t="s">
        <v>135</v>
      </c>
      <c r="C102" s="11" t="s">
        <v>136</v>
      </c>
      <c r="D102" s="11" t="s">
        <v>139</v>
      </c>
      <c r="E102" s="11" t="s">
        <v>141</v>
      </c>
      <c r="F102" s="11" t="s">
        <v>142</v>
      </c>
      <c r="G102" s="51" t="s">
        <v>143</v>
      </c>
    </row>
    <row r="103" spans="1:7" s="1" customFormat="1" ht="14.4" customHeight="1" x14ac:dyDescent="0.3">
      <c r="A103" s="19">
        <v>85</v>
      </c>
      <c r="B103" s="18" t="s">
        <v>147</v>
      </c>
      <c r="C103" s="13" t="s">
        <v>151</v>
      </c>
      <c r="D103" s="14" t="s">
        <v>140</v>
      </c>
      <c r="E103" s="16">
        <v>2</v>
      </c>
      <c r="F103" s="11"/>
      <c r="G103" s="11">
        <f t="shared" ref="G103:G106" si="3">E103*F103</f>
        <v>0</v>
      </c>
    </row>
    <row r="104" spans="1:7" s="1" customFormat="1" ht="14.4" customHeight="1" x14ac:dyDescent="0.3">
      <c r="A104" s="19">
        <v>86</v>
      </c>
      <c r="B104" s="18" t="s">
        <v>148</v>
      </c>
      <c r="C104" s="13" t="s">
        <v>152</v>
      </c>
      <c r="D104" s="14" t="s">
        <v>140</v>
      </c>
      <c r="E104" s="16">
        <v>82</v>
      </c>
      <c r="F104" s="11"/>
      <c r="G104" s="11">
        <f t="shared" si="3"/>
        <v>0</v>
      </c>
    </row>
    <row r="105" spans="1:7" s="1" customFormat="1" ht="14.4" customHeight="1" x14ac:dyDescent="0.3">
      <c r="A105" s="19">
        <v>87</v>
      </c>
      <c r="B105" s="18" t="s">
        <v>149</v>
      </c>
      <c r="C105" s="13" t="s">
        <v>153</v>
      </c>
      <c r="D105" s="14" t="s">
        <v>140</v>
      </c>
      <c r="E105" s="16">
        <v>320</v>
      </c>
      <c r="F105" s="11"/>
      <c r="G105" s="11">
        <f t="shared" si="3"/>
        <v>0</v>
      </c>
    </row>
    <row r="106" spans="1:7" s="1" customFormat="1" ht="14.4" customHeight="1" thickBot="1" x14ac:dyDescent="0.35">
      <c r="A106" s="19">
        <v>88</v>
      </c>
      <c r="B106" s="18" t="s">
        <v>150</v>
      </c>
      <c r="C106" s="13" t="s">
        <v>154</v>
      </c>
      <c r="D106" s="14" t="s">
        <v>140</v>
      </c>
      <c r="E106" s="16">
        <v>320</v>
      </c>
      <c r="F106" s="11"/>
      <c r="G106" s="11">
        <f t="shared" si="3"/>
        <v>0</v>
      </c>
    </row>
    <row r="107" spans="1:7" s="1" customFormat="1" ht="14.4" customHeight="1" thickBot="1" x14ac:dyDescent="0.35">
      <c r="F107" s="22" t="s">
        <v>145</v>
      </c>
      <c r="G107" s="21">
        <f>SUM(G103:G106)</f>
        <v>0</v>
      </c>
    </row>
    <row r="108" spans="1:7" s="1" customFormat="1" ht="14.4" customHeight="1" x14ac:dyDescent="0.3">
      <c r="A108" s="36" t="s">
        <v>134</v>
      </c>
      <c r="F108" s="47"/>
      <c r="G108" s="48"/>
    </row>
    <row r="109" spans="1:7" s="28" customFormat="1" ht="17.25" customHeight="1" x14ac:dyDescent="0.3">
      <c r="A109" s="32" t="s">
        <v>157</v>
      </c>
      <c r="B109" s="49" t="s">
        <v>158</v>
      </c>
      <c r="C109" s="50"/>
      <c r="D109" s="11" t="s">
        <v>139</v>
      </c>
      <c r="E109" s="11" t="s">
        <v>141</v>
      </c>
      <c r="F109" s="11" t="s">
        <v>142</v>
      </c>
      <c r="G109" s="51" t="s">
        <v>143</v>
      </c>
    </row>
    <row r="110" spans="1:7" s="1" customFormat="1" ht="15" thickBot="1" x14ac:dyDescent="0.35">
      <c r="A110" s="29">
        <v>89</v>
      </c>
      <c r="B110" s="42" t="s">
        <v>155</v>
      </c>
      <c r="C110" s="43"/>
      <c r="D110" s="14" t="s">
        <v>144</v>
      </c>
      <c r="E110" s="16">
        <v>1</v>
      </c>
      <c r="F110" s="30"/>
      <c r="G110" s="20">
        <f t="shared" ref="G110" si="4">E110*F110</f>
        <v>0</v>
      </c>
    </row>
    <row r="111" spans="1:7" s="1" customFormat="1" ht="15" thickBot="1" x14ac:dyDescent="0.35">
      <c r="F111" s="37" t="s">
        <v>146</v>
      </c>
      <c r="G111" s="31">
        <f>G110</f>
        <v>0</v>
      </c>
    </row>
    <row r="112" spans="1:7" s="1" customFormat="1" ht="29.4" customHeight="1" thickBot="1" x14ac:dyDescent="0.35">
      <c r="A112" s="52" t="s">
        <v>162</v>
      </c>
      <c r="B112" s="53"/>
      <c r="C112" s="53"/>
      <c r="D112" s="53"/>
      <c r="E112" s="53"/>
      <c r="F112" s="54"/>
      <c r="G112" s="55">
        <f>G107+G111</f>
        <v>0</v>
      </c>
    </row>
    <row r="113" spans="1:7" s="1" customFormat="1" ht="15" thickBot="1" x14ac:dyDescent="0.35"/>
    <row r="114" spans="1:7" s="1" customFormat="1" ht="31.2" customHeight="1" thickBot="1" x14ac:dyDescent="0.35">
      <c r="A114" s="56" t="s">
        <v>163</v>
      </c>
      <c r="B114" s="57"/>
      <c r="C114" s="57"/>
      <c r="D114" s="57"/>
      <c r="E114" s="57"/>
      <c r="F114" s="58"/>
      <c r="G114" s="59">
        <f>G112+G98</f>
        <v>0</v>
      </c>
    </row>
    <row r="115" spans="1:7" s="1" customFormat="1" x14ac:dyDescent="0.3"/>
    <row r="116" spans="1:7" s="1" customFormat="1" x14ac:dyDescent="0.3"/>
    <row r="117" spans="1:7" s="1" customFormat="1" x14ac:dyDescent="0.3"/>
    <row r="118" spans="1:7" s="1" customFormat="1" x14ac:dyDescent="0.3"/>
  </sheetData>
  <mergeCells count="11">
    <mergeCell ref="B91:C91"/>
    <mergeCell ref="A112:F112"/>
    <mergeCell ref="B109:C109"/>
    <mergeCell ref="B110:C110"/>
    <mergeCell ref="A114:F114"/>
    <mergeCell ref="A98:F98"/>
    <mergeCell ref="B92:C92"/>
    <mergeCell ref="B93:C93"/>
    <mergeCell ref="B94:C94"/>
    <mergeCell ref="B95:C95"/>
    <mergeCell ref="B96:C9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Ing. Jan Vačlena</cp:lastModifiedBy>
  <dcterms:created xsi:type="dcterms:W3CDTF">2024-09-16T06:54:43Z</dcterms:created>
  <dcterms:modified xsi:type="dcterms:W3CDTF">2025-01-30T14:23:41Z</dcterms:modified>
</cp:coreProperties>
</file>