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6" windowHeight="12012" activeTab="1"/>
  </bookViews>
  <sheets>
    <sheet name="Souhrn" sheetId="4" r:id="rId1"/>
    <sheet name="Budova ŘZ - RCE" sheetId="3" r:id="rId2"/>
  </sheets>
  <calcPr calcId="162913"/>
</workbook>
</file>

<file path=xl/calcChain.xml><?xml version="1.0" encoding="utf-8"?>
<calcChain xmlns="http://schemas.openxmlformats.org/spreadsheetml/2006/main">
  <c r="E7" i="4" l="1"/>
  <c r="G7" i="4" s="1"/>
  <c r="E5" i="4"/>
  <c r="G5" i="4" s="1"/>
  <c r="E6" i="4"/>
  <c r="G6" i="4" s="1"/>
  <c r="G8" i="4" l="1"/>
  <c r="G10" i="4" s="1"/>
</calcChain>
</file>

<file path=xl/sharedStrings.xml><?xml version="1.0" encoding="utf-8"?>
<sst xmlns="http://schemas.openxmlformats.org/spreadsheetml/2006/main" count="136" uniqueCount="108">
  <si>
    <t>Činnosti prováděné 2x týdně</t>
  </si>
  <si>
    <t>Položka</t>
  </si>
  <si>
    <t>Vyčištění za mokra dvoustupňové (mokré vytírání)</t>
  </si>
  <si>
    <t>Podlahy</t>
  </si>
  <si>
    <t>Stoly, nábytek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</si>
  <si>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</si>
  <si>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</si>
  <si>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</si>
  <si>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</si>
  <si>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sprchy za mokra a dezinfekce, odstranění vodního kamene</t>
  </si>
  <si>
    <t>Odstranění stříkanců a jiných nečistot ve sprchovacích oblastech</t>
  </si>
  <si>
    <t>Činnosti prováděné 1x týdně</t>
  </si>
  <si>
    <t>Telefony - vyčištění za vlhka</t>
  </si>
  <si>
    <t>3 ks</t>
  </si>
  <si>
    <t>2 ks</t>
  </si>
  <si>
    <t>5 ks</t>
  </si>
  <si>
    <t>4 ks</t>
  </si>
  <si>
    <t>12 ks</t>
  </si>
  <si>
    <t>6 ks</t>
  </si>
  <si>
    <t>9 ks</t>
  </si>
  <si>
    <t>24 ks</t>
  </si>
  <si>
    <t>Nabídková cena v Kč bez DPH (za měsíc)</t>
  </si>
  <si>
    <t>Uchazeč vyplní žlutě vyznačená pole.</t>
  </si>
  <si>
    <t>Nabídková cena v Kč bez DPH (za 1 provedení prací)</t>
  </si>
  <si>
    <t>Prostory typ A, B, C, D</t>
  </si>
  <si>
    <t>Vyčištění za vlhka</t>
  </si>
  <si>
    <t>Prostory typ C - Kuchyně</t>
  </si>
  <si>
    <t xml:space="preserve">Prostory typ D - Sanitární zařízení          </t>
  </si>
  <si>
    <t>Venkovní prostor</t>
  </si>
  <si>
    <t>Prostory typ D - Sanitární zařízení</t>
  </si>
  <si>
    <t>Kompletní vyčištění za mokra, dezinfekce, odstranění vodního kamene i nad 1,60 m - kachlované a dělící stěny, sprchové závěsy</t>
  </si>
  <si>
    <t>Dezinfekce</t>
  </si>
  <si>
    <t>Dezinfekce rizikových ploch (kliky dveří, madla skříní, úchyty ledniček apod.)</t>
  </si>
  <si>
    <t>B - chodby, haly, schodiště, šatny</t>
  </si>
  <si>
    <t>C - zejm. kuchyně, jídelny</t>
  </si>
  <si>
    <t>D - zejm. soc. zařízení (WC, koupelny)</t>
  </si>
  <si>
    <t>Odstranění viditelných nečistot - čalouněný nábytek</t>
  </si>
  <si>
    <t xml:space="preserve">Stoly v kancelářích - kompletní vyčištění za vlhka </t>
  </si>
  <si>
    <t>Odstranění ohmatů a viditelných nečistot - skříně, nábytkové stěny (kanceláře a chodby)</t>
  </si>
  <si>
    <t>Šatní věšáky - vyčištění za vlhka</t>
  </si>
  <si>
    <t>Vypínače, zástrčky - odstranění ohmatů a viditelných nečistot</t>
  </si>
  <si>
    <t xml:space="preserve"> </t>
  </si>
  <si>
    <t>Odpadkové koše/nádoby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</si>
  <si>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</t>
    </r>
  </si>
  <si>
    <t>Zařizovací předměty</t>
  </si>
  <si>
    <t>Vyčištění a omytí zrcadel</t>
  </si>
  <si>
    <t>Celoplošné  mokré stírání obkladů a omyvatelných stěn</t>
  </si>
  <si>
    <t>Odstranění viditelných nečistot a ohmatu, doplnění mýdla, dezinfekčních prostředků a papírových ručníků - dávkovače mýdla, zásobníky na pap.ručníky</t>
  </si>
  <si>
    <t>Vyklizení a kompletní vyčištění zrcadel s poličkou a světlem</t>
  </si>
  <si>
    <t>Odstranění viditelných nečistot a ohmatů držáků s toaletním papírem, doplnění nového papíru a nachystání náhradních rolí</t>
  </si>
  <si>
    <t xml:space="preserve">Kompletní mokré vyčištění a dezinfekce, včetně rukojetí splachovacího zařízení a propláchnutí. Odstranění močových usazenin a vodního kamene - WC mísy </t>
  </si>
  <si>
    <t>Kompletní vyčištění a dezinfekce WC štětky</t>
  </si>
  <si>
    <t>Odstranění ohmatů, stříkanců a skvrn - ostatní omyvatelné stěny</t>
  </si>
  <si>
    <t>Vyčištění a dezinfekce podlahových a sprchovacích rohoží v mokrých prostorách</t>
  </si>
  <si>
    <t>Činnosti prováděné 1x za pololetí (6 měsíců)</t>
  </si>
  <si>
    <t>Chemické ošetření povrchu podlah (parkety, laminát, dřevo, PVC)</t>
  </si>
  <si>
    <t xml:space="preserve">Kompletní vyčištění ploch nábytku i nad 1,6 m,  včetně chemického ošetření povrchu nábytku </t>
  </si>
  <si>
    <r>
      <t xml:space="preserve">Očištění dřevěného povrchu schodiště a zábradlí včetně chemického ošetření povrchu </t>
    </r>
    <r>
      <rPr>
        <sz val="10"/>
        <rFont val="Calibri"/>
        <family val="2"/>
        <charset val="238"/>
        <scheme val="minor"/>
      </rPr>
      <t>vhodným prostředkem</t>
    </r>
  </si>
  <si>
    <t>Dveře, kliky</t>
  </si>
  <si>
    <t>Kompletní vyčištění dveří včetně zárubní, chemické ošetření ploch dveří vhodným prostředkem</t>
  </si>
  <si>
    <t>Kuchyně</t>
  </si>
  <si>
    <t>Kompletní vyčištění ploch nábytku, obkladů, pracovní plochy, včetně chemického ošetření povrchu nábytku</t>
  </si>
  <si>
    <t>Sanitární zařízení</t>
  </si>
  <si>
    <t>Kompletní vyčištění za mokra, dezinfekce, odstranění vodního kamene i nad 1,60 m - obklady, kachlované a dělící stěny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</si>
  <si>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</si>
  <si>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Vysátí čistících zón (kobercové rohože a nášlapy)</t>
  </si>
  <si>
    <t>Typy prostor</t>
  </si>
  <si>
    <t>Povodí Labe, státní podnik - budova ŘZ Roudnice nad Labem, Nábřežní 311, Roudnice nad Labem</t>
  </si>
  <si>
    <t>A - kanceláře, zasedací místnosti</t>
  </si>
  <si>
    <t>budova ŘZ</t>
  </si>
  <si>
    <t>Zametení zámkové dlažby</t>
  </si>
  <si>
    <t>Činnosti prováděné 1x za rok (generální úklid)</t>
  </si>
  <si>
    <r>
      <t>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</si>
  <si>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Dveře, dveřní rámy, kliky, panty, zábradlí</t>
  </si>
  <si>
    <t>Parapety (vnitřní)</t>
  </si>
  <si>
    <t>2ks</t>
  </si>
  <si>
    <t>26 ks</t>
  </si>
  <si>
    <t>47 ks</t>
  </si>
  <si>
    <t>7 ks</t>
  </si>
  <si>
    <t>105 ks</t>
  </si>
  <si>
    <t>22 ks</t>
  </si>
  <si>
    <t xml:space="preserve">5 ks </t>
  </si>
  <si>
    <t>Mikrovlnná trouba, lednice, - vyčištění za vlhka zevnitř i zevně</t>
  </si>
  <si>
    <t xml:space="preserve">Vlhké omytí - kuchyňské linky, skříňky, lednice, mikrovlnné trouby, jídelní stoůl a zařizovací předměty  </t>
  </si>
  <si>
    <t>Objekt, adresa</t>
  </si>
  <si>
    <t>Četnost provádění prací dle přílohy č. 2 smlouvy</t>
  </si>
  <si>
    <t>Stanovení jednotkové ceny</t>
  </si>
  <si>
    <t xml:space="preserve">Jednotková cena 
</t>
  </si>
  <si>
    <t>Počet opakování/1 rok</t>
  </si>
  <si>
    <t>Celková cena/
Kč bez DPH/
1 rok</t>
  </si>
  <si>
    <t>Povodí Labe, státní podnik,
Budova ŘZ Roudnice nad Labem
Nábřežní 311, Roudnice nad Labem</t>
  </si>
  <si>
    <t>2x týdně, 1x týdně</t>
  </si>
  <si>
    <t>Cena souhrnná za 1 kalendářní měsíc/Kč bez DPH</t>
  </si>
  <si>
    <t>1x za 6 měsíců</t>
  </si>
  <si>
    <t>Cena za 1 provedení prací/Kč bez DPH</t>
  </si>
  <si>
    <t>1x za 12 měsíců</t>
  </si>
  <si>
    <t>Cena v Kč bez DPH za  12 měsíců</t>
  </si>
  <si>
    <t>CELKOVÁ NABÍDKOVÁ CENA ZA 36 MĚSÍCŮ V KČ BEZ DPH</t>
  </si>
  <si>
    <t xml:space="preserve"> 30 m</t>
  </si>
  <si>
    <r>
      <t>310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</si>
  <si>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75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</si>
  <si>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81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</si>
  <si>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107 m</t>
    </r>
    <r>
      <rPr>
        <vertAlign val="superscript"/>
        <sz val="10"/>
        <rFont val="Calibri"/>
        <family val="2"/>
        <charset val="238"/>
        <scheme val="minor"/>
      </rPr>
      <t>2</t>
    </r>
  </si>
  <si>
    <t>Příloha č. 2 - Výkaz výměr</t>
  </si>
  <si>
    <t>Příloha č. 2  - Výkaz výměr</t>
  </si>
  <si>
    <t>Okna, rámy, prosklené dveře</t>
  </si>
  <si>
    <t>Kompletní vyčištění oken a prosklených dveří za vlhka zevnitř i zevně, včetně rámů a parapetů (plocha výplně oken a prosklených dveří)</t>
  </si>
  <si>
    <r>
      <t>53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</si>
</sst>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/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Fill="1" applyBorder="1"/>
    <xf numFmtId="0" fontId="8" fillId="0" borderId="0" xfId="0" applyFont="1"/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16" fillId="0" borderId="0" xfId="0" applyFont="1" applyBorder="1"/>
    <xf numFmtId="0" fontId="17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0" fillId="0" borderId="8" xfId="0" applyBorder="1"/>
    <xf numFmtId="0" fontId="6" fillId="0" borderId="5" xfId="0" applyFont="1" applyBorder="1" applyAlignment="1">
      <alignment wrapText="1"/>
    </xf>
    <xf numFmtId="0" fontId="0" fillId="0" borderId="11" xfId="0" applyBorder="1"/>
    <xf numFmtId="0" fontId="6" fillId="0" borderId="9" xfId="0" applyFont="1" applyBorder="1" applyAlignment="1">
      <alignment wrapText="1"/>
    </xf>
    <xf numFmtId="0" fontId="0" fillId="0" borderId="15" xfId="0" applyBorder="1"/>
    <xf numFmtId="0" fontId="6" fillId="0" borderId="22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5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6" xfId="0" applyFont="1" applyFill="1" applyBorder="1" applyAlignment="1">
      <alignment horizontal="center"/>
    </xf>
    <xf numFmtId="0" fontId="10" fillId="0" borderId="6" xfId="0" applyFont="1" applyBorder="1"/>
    <xf numFmtId="0" fontId="6" fillId="0" borderId="7" xfId="0" applyFont="1" applyBorder="1"/>
    <xf numFmtId="0" fontId="9" fillId="0" borderId="6" xfId="0" applyFont="1" applyBorder="1"/>
    <xf numFmtId="0" fontId="9" fillId="0" borderId="7" xfId="0" applyFont="1" applyBorder="1"/>
    <xf numFmtId="0" fontId="5" fillId="3" borderId="7" xfId="0" applyFont="1" applyFill="1" applyBorder="1"/>
    <xf numFmtId="0" fontId="9" fillId="3" borderId="6" xfId="0" applyFont="1" applyFill="1" applyBorder="1"/>
    <xf numFmtId="0" fontId="6" fillId="0" borderId="15" xfId="0" applyFont="1" applyBorder="1"/>
    <xf numFmtId="0" fontId="9" fillId="0" borderId="22" xfId="0" applyFont="1" applyBorder="1"/>
    <xf numFmtId="0" fontId="5" fillId="0" borderId="12" xfId="0" applyFont="1" applyBorder="1" applyAlignment="1">
      <alignment vertical="center" wrapText="1"/>
    </xf>
    <xf numFmtId="0" fontId="6" fillId="4" borderId="11" xfId="0" applyFont="1" applyFill="1" applyBorder="1"/>
    <xf numFmtId="0" fontId="1" fillId="4" borderId="9" xfId="0" applyFont="1" applyFill="1" applyBorder="1" applyAlignment="1">
      <alignment horizontal="center"/>
    </xf>
    <xf numFmtId="0" fontId="3" fillId="0" borderId="25" xfId="0" applyFont="1" applyBorder="1"/>
    <xf numFmtId="0" fontId="1" fillId="0" borderId="13" xfId="0" applyFont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1" fillId="4" borderId="7" xfId="0" applyFont="1" applyFill="1" applyBorder="1"/>
    <xf numFmtId="0" fontId="6" fillId="3" borderId="6" xfId="0" applyFont="1" applyFill="1" applyBorder="1"/>
    <xf numFmtId="0" fontId="6" fillId="5" borderId="7" xfId="0" applyFont="1" applyFill="1" applyBorder="1"/>
    <xf numFmtId="0" fontId="6" fillId="0" borderId="6" xfId="0" applyFont="1" applyBorder="1"/>
    <xf numFmtId="0" fontId="1" fillId="0" borderId="4" xfId="0" applyFont="1" applyBorder="1" applyAlignment="1">
      <alignment horizontal="center" wrapText="1"/>
    </xf>
    <xf numFmtId="0" fontId="1" fillId="4" borderId="8" xfId="0" applyFont="1" applyFill="1" applyBorder="1"/>
    <xf numFmtId="0" fontId="1" fillId="4" borderId="5" xfId="0" applyFont="1" applyFill="1" applyBorder="1" applyAlignment="1">
      <alignment horizontal="center"/>
    </xf>
    <xf numFmtId="0" fontId="5" fillId="0" borderId="26" xfId="0" applyFont="1" applyBorder="1" applyAlignment="1">
      <alignment vertical="center" wrapText="1"/>
    </xf>
    <xf numFmtId="0" fontId="6" fillId="0" borderId="15" xfId="0" applyFont="1" applyFill="1" applyBorder="1"/>
    <xf numFmtId="0" fontId="12" fillId="0" borderId="7" xfId="0" applyFont="1" applyBorder="1" applyAlignment="1">
      <alignment wrapText="1"/>
    </xf>
    <xf numFmtId="0" fontId="12" fillId="0" borderId="7" xfId="0" applyFont="1" applyBorder="1"/>
    <xf numFmtId="0" fontId="2" fillId="3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/>
    <xf numFmtId="0" fontId="22" fillId="0" borderId="0" xfId="0" applyFont="1" applyBorder="1" applyAlignment="1">
      <alignment horizontal="right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0" fontId="0" fillId="0" borderId="0" xfId="0" applyBorder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5" fillId="8" borderId="7" xfId="0" applyFont="1" applyFill="1" applyBorder="1"/>
    <xf numFmtId="0" fontId="6" fillId="8" borderId="6" xfId="0" applyFont="1" applyFill="1" applyBorder="1"/>
    <xf numFmtId="0" fontId="0" fillId="8" borderId="6" xfId="0" applyFont="1" applyFill="1" applyBorder="1"/>
    <xf numFmtId="0" fontId="9" fillId="8" borderId="6" xfId="0" applyFont="1" applyFill="1" applyBorder="1"/>
    <xf numFmtId="164" fontId="4" fillId="8" borderId="14" xfId="1" applyNumberFormat="1" applyFont="1" applyFill="1" applyBorder="1" applyAlignment="1">
      <alignment horizontal="center" vertical="center"/>
    </xf>
    <xf numFmtId="0" fontId="10" fillId="8" borderId="6" xfId="0" applyFont="1" applyFill="1" applyBorder="1"/>
    <xf numFmtId="0" fontId="13" fillId="8" borderId="7" xfId="0" applyFont="1" applyFill="1" applyBorder="1"/>
    <xf numFmtId="0" fontId="24" fillId="0" borderId="0" xfId="0" applyFont="1"/>
    <xf numFmtId="0" fontId="9" fillId="0" borderId="6" xfId="0" applyFont="1" applyBorder="1" applyAlignment="1">
      <alignment vertical="center"/>
    </xf>
    <xf numFmtId="0" fontId="9" fillId="0" borderId="6" xfId="0" applyFont="1" applyBorder="1" applyAlignment="1"/>
    <xf numFmtId="4" fontId="5" fillId="2" borderId="13" xfId="0" applyNumberFormat="1" applyFont="1" applyFill="1" applyBorder="1" applyProtection="1">
      <protection locked="0"/>
    </xf>
    <xf numFmtId="4" fontId="5" fillId="2" borderId="27" xfId="0" applyNumberFormat="1" applyFont="1" applyFill="1" applyBorder="1" applyProtection="1">
      <protection locked="0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21" fillId="8" borderId="25" xfId="0" applyFont="1" applyFill="1" applyBorder="1" applyAlignment="1">
      <alignment horizontal="left" vertical="center"/>
    </xf>
    <xf numFmtId="0" fontId="21" fillId="8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F24" sqref="F24"/>
    </sheetView>
  </sheetViews>
  <sheetFormatPr defaultRowHeight="14.4" x14ac:dyDescent="0.3"/>
  <cols>
    <col min="1" max="1" width="4.5546875" style="12" customWidth="1"/>
    <col min="2" max="2" width="35.33203125" customWidth="1"/>
    <col min="3" max="7" width="25.6640625" customWidth="1"/>
  </cols>
  <sheetData>
    <row r="1" spans="2:7" ht="21" customHeight="1" x14ac:dyDescent="0.4">
      <c r="B1" s="99" t="s">
        <v>104</v>
      </c>
      <c r="C1" s="99"/>
      <c r="D1" s="99"/>
      <c r="E1" s="99"/>
      <c r="F1" s="99"/>
      <c r="G1" s="99"/>
    </row>
    <row r="2" spans="2:7" ht="15.75" customHeight="1" x14ac:dyDescent="0.3">
      <c r="B2" s="100" t="s">
        <v>67</v>
      </c>
      <c r="C2" s="100"/>
      <c r="D2" s="100"/>
      <c r="E2" s="100"/>
      <c r="F2" s="100"/>
      <c r="G2" s="100"/>
    </row>
    <row r="3" spans="2:7" ht="15" thickBot="1" x14ac:dyDescent="0.35">
      <c r="B3" s="12"/>
      <c r="C3" s="12"/>
      <c r="D3" s="12"/>
      <c r="E3" s="12"/>
      <c r="F3" s="12"/>
      <c r="G3" s="12"/>
    </row>
    <row r="4" spans="2:7" ht="62.25" customHeight="1" thickBot="1" x14ac:dyDescent="0.35">
      <c r="B4" s="33" t="s">
        <v>84</v>
      </c>
      <c r="C4" s="34" t="s">
        <v>85</v>
      </c>
      <c r="D4" s="35" t="s">
        <v>86</v>
      </c>
      <c r="E4" s="36" t="s">
        <v>87</v>
      </c>
      <c r="F4" s="37" t="s">
        <v>88</v>
      </c>
      <c r="G4" s="35" t="s">
        <v>89</v>
      </c>
    </row>
    <row r="5" spans="2:7" ht="30" customHeight="1" x14ac:dyDescent="0.3">
      <c r="B5" s="101" t="s">
        <v>90</v>
      </c>
      <c r="C5" s="24" t="s">
        <v>91</v>
      </c>
      <c r="D5" s="25" t="s">
        <v>92</v>
      </c>
      <c r="E5" s="74">
        <f>'Budova ŘZ - RCE'!B50+'Budova ŘZ - RCE'!B56</f>
        <v>0</v>
      </c>
      <c r="F5" s="30">
        <v>12</v>
      </c>
      <c r="G5" s="77">
        <f>F5*E5</f>
        <v>0</v>
      </c>
    </row>
    <row r="6" spans="2:7" ht="30" customHeight="1" x14ac:dyDescent="0.3">
      <c r="B6" s="102"/>
      <c r="C6" s="26" t="s">
        <v>93</v>
      </c>
      <c r="D6" s="27" t="s">
        <v>94</v>
      </c>
      <c r="E6" s="75">
        <f>'Budova ŘZ - RCE'!B62</f>
        <v>0</v>
      </c>
      <c r="F6" s="31">
        <v>2</v>
      </c>
      <c r="G6" s="78">
        <f>F6*E6</f>
        <v>0</v>
      </c>
    </row>
    <row r="7" spans="2:7" ht="30" customHeight="1" thickBot="1" x14ac:dyDescent="0.35">
      <c r="B7" s="103"/>
      <c r="C7" s="28" t="s">
        <v>95</v>
      </c>
      <c r="D7" s="29" t="s">
        <v>94</v>
      </c>
      <c r="E7" s="76">
        <f>'Budova ŘZ - RCE'!B81</f>
        <v>0</v>
      </c>
      <c r="F7" s="32">
        <v>1</v>
      </c>
      <c r="G7" s="79">
        <f>F7*E7</f>
        <v>0</v>
      </c>
    </row>
    <row r="8" spans="2:7" ht="30" customHeight="1" thickBot="1" x14ac:dyDescent="0.35">
      <c r="B8" s="95" t="s">
        <v>96</v>
      </c>
      <c r="C8" s="96"/>
      <c r="D8" s="21"/>
      <c r="E8" s="22"/>
      <c r="F8" s="22"/>
      <c r="G8" s="23">
        <f>SUM(G5:G7)</f>
        <v>0</v>
      </c>
    </row>
    <row r="9" spans="2:7" ht="15" thickBot="1" x14ac:dyDescent="0.35">
      <c r="B9" s="13"/>
      <c r="C9" s="12"/>
      <c r="D9" s="12"/>
      <c r="E9" s="12"/>
      <c r="F9" s="12"/>
      <c r="G9" s="14"/>
    </row>
    <row r="10" spans="2:7" ht="22.5" customHeight="1" thickBot="1" x14ac:dyDescent="0.35">
      <c r="B10" s="97" t="s">
        <v>97</v>
      </c>
      <c r="C10" s="98"/>
      <c r="D10" s="98"/>
      <c r="E10" s="98"/>
      <c r="F10" s="98"/>
      <c r="G10" s="87">
        <f>G8*3</f>
        <v>0</v>
      </c>
    </row>
    <row r="11" spans="2:7" x14ac:dyDescent="0.3">
      <c r="B11" s="11"/>
      <c r="C11" s="11"/>
      <c r="D11" s="11"/>
      <c r="E11" s="11"/>
      <c r="F11" s="11"/>
      <c r="G11" s="11"/>
    </row>
    <row r="12" spans="2:7" x14ac:dyDescent="0.3">
      <c r="B12" s="12" t="s">
        <v>41</v>
      </c>
      <c r="C12" s="12"/>
      <c r="D12" s="12"/>
      <c r="E12" s="12"/>
      <c r="F12" s="12"/>
      <c r="G12" s="12"/>
    </row>
    <row r="13" spans="2:7" x14ac:dyDescent="0.3">
      <c r="B13" s="15"/>
      <c r="C13" s="16"/>
      <c r="D13" s="17"/>
      <c r="E13" s="18"/>
      <c r="F13" s="19"/>
      <c r="G13" s="19"/>
    </row>
    <row r="19" spans="3:5" x14ac:dyDescent="0.3">
      <c r="C19" s="80"/>
      <c r="D19" s="80"/>
      <c r="E19" s="80"/>
    </row>
    <row r="20" spans="3:5" x14ac:dyDescent="0.3">
      <c r="C20" s="80"/>
      <c r="D20" s="80"/>
      <c r="E20" s="80"/>
    </row>
    <row r="21" spans="3:5" x14ac:dyDescent="0.3">
      <c r="C21" s="80"/>
      <c r="D21" s="80"/>
      <c r="E21" s="80"/>
    </row>
    <row r="22" spans="3:5" x14ac:dyDescent="0.3">
      <c r="C22" s="80"/>
      <c r="D22" s="80"/>
      <c r="E22" s="80"/>
    </row>
    <row r="23" spans="3:5" x14ac:dyDescent="0.3">
      <c r="C23" s="80"/>
      <c r="D23" s="80"/>
      <c r="E23" s="80"/>
    </row>
    <row r="24" spans="3:5" x14ac:dyDescent="0.3">
      <c r="C24" s="80"/>
      <c r="D24" s="80"/>
      <c r="E24" s="80"/>
    </row>
  </sheetData>
  <sheetProtection algorithmName="SHA-512" hashValue="zSiJhZz4Pg/chCDKbEkOKl3WEYJn9Wy8k0sHW2IzPxnNsY/kGOKoThmJtCGNNgEZqb/IFDxhIRAYe0gma8spIw==" saltValue="bVx5O6kCaKfXHfn4DrvpvQ==" spinCount="100000" sheet="1" objects="1" scenarios="1"/>
  <mergeCells count="5">
    <mergeCell ref="B8:C8"/>
    <mergeCell ref="B10:F10"/>
    <mergeCell ref="B1:G1"/>
    <mergeCell ref="B2:G2"/>
    <mergeCell ref="B5:B7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topLeftCell="A55" zoomScaleNormal="100" workbookViewId="0">
      <selection activeCell="E88" sqref="E88"/>
    </sheetView>
  </sheetViews>
  <sheetFormatPr defaultColWidth="9.109375" defaultRowHeight="14.4" x14ac:dyDescent="0.3"/>
  <cols>
    <col min="1" max="1" width="122" style="5" customWidth="1"/>
    <col min="2" max="2" width="11.5546875" style="5" customWidth="1"/>
    <col min="3" max="3" width="9.109375" style="4"/>
    <col min="4" max="16384" width="9.109375" style="5"/>
  </cols>
  <sheetData>
    <row r="1" spans="1:4" ht="21" x14ac:dyDescent="0.4">
      <c r="A1" s="99" t="s">
        <v>103</v>
      </c>
      <c r="B1" s="99"/>
    </row>
    <row r="2" spans="1:4" ht="15.6" x14ac:dyDescent="0.3">
      <c r="A2" s="100" t="s">
        <v>67</v>
      </c>
      <c r="B2" s="100"/>
    </row>
    <row r="3" spans="1:4" ht="15.6" x14ac:dyDescent="0.3">
      <c r="A3" s="10"/>
      <c r="B3" s="10"/>
    </row>
    <row r="4" spans="1:4" ht="15" customHeight="1" x14ac:dyDescent="0.35">
      <c r="A4" s="7" t="s">
        <v>66</v>
      </c>
    </row>
    <row r="5" spans="1:4" s="1" customFormat="1" ht="15.6" x14ac:dyDescent="0.3">
      <c r="A5" s="8" t="s">
        <v>68</v>
      </c>
      <c r="C5" s="90"/>
    </row>
    <row r="6" spans="1:4" s="1" customFormat="1" ht="15.6" x14ac:dyDescent="0.3">
      <c r="A6" s="8" t="s">
        <v>33</v>
      </c>
      <c r="C6" s="90"/>
    </row>
    <row r="7" spans="1:4" ht="15.6" x14ac:dyDescent="0.3">
      <c r="A7" s="8" t="s">
        <v>34</v>
      </c>
    </row>
    <row r="8" spans="1:4" ht="15.6" x14ac:dyDescent="0.3">
      <c r="A8" s="8" t="s">
        <v>35</v>
      </c>
    </row>
    <row r="9" spans="1:4" ht="15" thickBot="1" x14ac:dyDescent="0.35"/>
    <row r="10" spans="1:4" ht="18.600000000000001" thickBot="1" x14ac:dyDescent="0.4">
      <c r="A10" s="54" t="s">
        <v>0</v>
      </c>
      <c r="B10" s="55" t="s">
        <v>69</v>
      </c>
    </row>
    <row r="11" spans="1:4" ht="15" customHeight="1" x14ac:dyDescent="0.3">
      <c r="A11" s="62" t="s">
        <v>1</v>
      </c>
      <c r="B11" s="63" t="s">
        <v>64</v>
      </c>
    </row>
    <row r="12" spans="1:4" ht="15" customHeight="1" x14ac:dyDescent="0.3">
      <c r="A12" s="41" t="s">
        <v>24</v>
      </c>
      <c r="B12" s="42"/>
    </row>
    <row r="13" spans="1:4" ht="15" customHeight="1" x14ac:dyDescent="0.3">
      <c r="A13" s="83" t="s">
        <v>3</v>
      </c>
      <c r="B13" s="85"/>
    </row>
    <row r="14" spans="1:4" ht="15" customHeight="1" x14ac:dyDescent="0.3">
      <c r="A14" s="44" t="s">
        <v>2</v>
      </c>
      <c r="B14" s="45" t="s">
        <v>99</v>
      </c>
      <c r="D14" s="4"/>
    </row>
    <row r="15" spans="1:4" ht="15" customHeight="1" x14ac:dyDescent="0.3">
      <c r="A15" s="44" t="s">
        <v>65</v>
      </c>
      <c r="B15" s="60" t="s">
        <v>72</v>
      </c>
    </row>
    <row r="16" spans="1:4" ht="15" customHeight="1" x14ac:dyDescent="0.3">
      <c r="A16" s="83" t="s">
        <v>4</v>
      </c>
      <c r="B16" s="84"/>
    </row>
    <row r="17" spans="1:3" ht="15" customHeight="1" x14ac:dyDescent="0.3">
      <c r="A17" s="44" t="s">
        <v>36</v>
      </c>
      <c r="B17" s="45" t="s">
        <v>75</v>
      </c>
    </row>
    <row r="18" spans="1:3" ht="15" customHeight="1" x14ac:dyDescent="0.3">
      <c r="A18" s="44" t="s">
        <v>37</v>
      </c>
      <c r="B18" s="45" t="s">
        <v>76</v>
      </c>
    </row>
    <row r="19" spans="1:3" ht="15" customHeight="1" x14ac:dyDescent="0.3">
      <c r="A19" s="44" t="s">
        <v>38</v>
      </c>
      <c r="B19" s="45" t="s">
        <v>77</v>
      </c>
    </row>
    <row r="20" spans="1:3" ht="15" customHeight="1" x14ac:dyDescent="0.3">
      <c r="A20" s="44" t="s">
        <v>39</v>
      </c>
      <c r="B20" s="45" t="s">
        <v>78</v>
      </c>
    </row>
    <row r="21" spans="1:3" ht="15" customHeight="1" x14ac:dyDescent="0.3">
      <c r="A21" s="44" t="s">
        <v>40</v>
      </c>
      <c r="B21" s="45" t="s">
        <v>79</v>
      </c>
      <c r="C21" s="4" t="s">
        <v>41</v>
      </c>
    </row>
    <row r="22" spans="1:3" ht="15" customHeight="1" x14ac:dyDescent="0.3">
      <c r="A22" s="83" t="s">
        <v>73</v>
      </c>
      <c r="B22" s="86"/>
    </row>
    <row r="23" spans="1:3" ht="15" customHeight="1" x14ac:dyDescent="0.3">
      <c r="A23" s="46" t="s">
        <v>5</v>
      </c>
      <c r="B23" s="45" t="s">
        <v>20</v>
      </c>
    </row>
    <row r="24" spans="1:3" ht="15" customHeight="1" x14ac:dyDescent="0.3">
      <c r="A24" s="83" t="s">
        <v>74</v>
      </c>
      <c r="B24" s="86"/>
    </row>
    <row r="25" spans="1:3" ht="15" customHeight="1" x14ac:dyDescent="0.3">
      <c r="A25" s="44" t="s">
        <v>25</v>
      </c>
      <c r="B25" s="45" t="s">
        <v>80</v>
      </c>
    </row>
    <row r="26" spans="1:3" ht="15" customHeight="1" x14ac:dyDescent="0.3">
      <c r="A26" s="83" t="s">
        <v>42</v>
      </c>
      <c r="B26" s="86"/>
    </row>
    <row r="27" spans="1:3" ht="15" customHeight="1" x14ac:dyDescent="0.3">
      <c r="A27" s="44" t="s">
        <v>43</v>
      </c>
      <c r="B27" s="45" t="s">
        <v>19</v>
      </c>
    </row>
    <row r="28" spans="1:3" ht="15" customHeight="1" x14ac:dyDescent="0.3">
      <c r="A28" s="83" t="s">
        <v>44</v>
      </c>
      <c r="B28" s="86"/>
    </row>
    <row r="29" spans="1:3" ht="15" customHeight="1" x14ac:dyDescent="0.3">
      <c r="A29" s="44" t="s">
        <v>12</v>
      </c>
      <c r="B29" s="45" t="s">
        <v>78</v>
      </c>
    </row>
    <row r="30" spans="1:3" ht="15" customHeight="1" x14ac:dyDescent="0.3">
      <c r="A30" s="44" t="s">
        <v>45</v>
      </c>
      <c r="B30" s="45" t="s">
        <v>14</v>
      </c>
    </row>
    <row r="31" spans="1:3" ht="15" customHeight="1" x14ac:dyDescent="0.3">
      <c r="A31" s="83" t="s">
        <v>31</v>
      </c>
      <c r="B31" s="84"/>
    </row>
    <row r="32" spans="1:3" ht="15" customHeight="1" x14ac:dyDescent="0.3">
      <c r="A32" s="44" t="s">
        <v>32</v>
      </c>
      <c r="B32" s="60"/>
    </row>
    <row r="33" spans="1:7" ht="15" customHeight="1" x14ac:dyDescent="0.3">
      <c r="A33" s="41" t="s">
        <v>26</v>
      </c>
      <c r="B33" s="58"/>
      <c r="E33" s="6"/>
      <c r="F33" s="6"/>
      <c r="G33" s="6"/>
    </row>
    <row r="34" spans="1:7" ht="15" customHeight="1" x14ac:dyDescent="0.3">
      <c r="A34" s="66" t="s">
        <v>6</v>
      </c>
      <c r="B34" s="45" t="s">
        <v>13</v>
      </c>
      <c r="E34" s="6"/>
      <c r="F34" s="6"/>
      <c r="G34" s="6"/>
    </row>
    <row r="35" spans="1:7" ht="15" customHeight="1" x14ac:dyDescent="0.3">
      <c r="A35" s="67" t="s">
        <v>83</v>
      </c>
      <c r="B35" s="45" t="s">
        <v>18</v>
      </c>
      <c r="E35" s="6"/>
      <c r="F35" s="73"/>
      <c r="G35" s="6"/>
    </row>
    <row r="36" spans="1:7" ht="15" customHeight="1" x14ac:dyDescent="0.3">
      <c r="A36" s="66" t="s">
        <v>46</v>
      </c>
      <c r="B36" s="45" t="s">
        <v>101</v>
      </c>
      <c r="E36" s="6"/>
      <c r="F36" s="73"/>
      <c r="G36" s="6"/>
    </row>
    <row r="37" spans="1:7" ht="15" customHeight="1" x14ac:dyDescent="0.3">
      <c r="A37" s="68" t="s">
        <v>27</v>
      </c>
      <c r="B37" s="58"/>
      <c r="E37" s="6"/>
      <c r="F37" s="73"/>
      <c r="G37" s="6"/>
    </row>
    <row r="38" spans="1:7" ht="15" customHeight="1" x14ac:dyDescent="0.3">
      <c r="A38" s="69" t="s">
        <v>47</v>
      </c>
      <c r="B38" s="45" t="s">
        <v>16</v>
      </c>
      <c r="E38" s="6"/>
      <c r="F38" s="6"/>
      <c r="G38" s="6"/>
    </row>
    <row r="39" spans="1:7" ht="15" customHeight="1" x14ac:dyDescent="0.3">
      <c r="A39" s="69" t="s">
        <v>7</v>
      </c>
      <c r="B39" s="45" t="s">
        <v>15</v>
      </c>
      <c r="E39" s="6"/>
      <c r="F39" s="6"/>
      <c r="G39" s="6"/>
    </row>
    <row r="40" spans="1:7" ht="15" customHeight="1" x14ac:dyDescent="0.3">
      <c r="A40" s="69" t="s">
        <v>8</v>
      </c>
      <c r="B40" s="45" t="s">
        <v>15</v>
      </c>
      <c r="E40" s="6"/>
      <c r="F40" s="6"/>
      <c r="G40" s="6"/>
    </row>
    <row r="41" spans="1:7" ht="15" customHeight="1" x14ac:dyDescent="0.3">
      <c r="A41" s="69" t="s">
        <v>48</v>
      </c>
      <c r="B41" s="45" t="s">
        <v>15</v>
      </c>
      <c r="E41" s="6"/>
      <c r="F41" s="6"/>
      <c r="G41" s="6"/>
    </row>
    <row r="42" spans="1:7" ht="15" customHeight="1" x14ac:dyDescent="0.3">
      <c r="A42" s="69" t="s">
        <v>49</v>
      </c>
      <c r="B42" s="45" t="s">
        <v>15</v>
      </c>
      <c r="E42" s="6"/>
      <c r="F42" s="6"/>
      <c r="G42" s="6"/>
    </row>
    <row r="43" spans="1:7" ht="15" customHeight="1" x14ac:dyDescent="0.3">
      <c r="A43" s="70" t="s">
        <v>50</v>
      </c>
      <c r="B43" s="45" t="s">
        <v>81</v>
      </c>
      <c r="E43" s="6"/>
      <c r="F43" s="6"/>
      <c r="G43" s="6"/>
    </row>
    <row r="44" spans="1:7" ht="15" customHeight="1" x14ac:dyDescent="0.3">
      <c r="A44" s="69" t="s">
        <v>51</v>
      </c>
      <c r="B44" s="45" t="s">
        <v>15</v>
      </c>
    </row>
    <row r="45" spans="1:7" ht="15" customHeight="1" x14ac:dyDescent="0.3">
      <c r="A45" s="69" t="s">
        <v>9</v>
      </c>
      <c r="B45" s="45" t="s">
        <v>14</v>
      </c>
    </row>
    <row r="46" spans="1:7" ht="15" customHeight="1" x14ac:dyDescent="0.3">
      <c r="A46" s="69" t="s">
        <v>10</v>
      </c>
      <c r="B46" s="43"/>
    </row>
    <row r="47" spans="1:7" ht="15" customHeight="1" x14ac:dyDescent="0.3">
      <c r="A47" s="69" t="s">
        <v>30</v>
      </c>
      <c r="B47" s="43"/>
      <c r="E47" s="6"/>
      <c r="F47" s="6"/>
      <c r="G47" s="6"/>
    </row>
    <row r="48" spans="1:7" ht="15" customHeight="1" x14ac:dyDescent="0.3">
      <c r="A48" s="69" t="s">
        <v>52</v>
      </c>
      <c r="B48" s="43"/>
      <c r="E48" s="6"/>
      <c r="F48" s="6"/>
      <c r="G48" s="6"/>
    </row>
    <row r="49" spans="1:7" ht="15" customHeight="1" thickBot="1" x14ac:dyDescent="0.35">
      <c r="A49" s="71" t="s">
        <v>53</v>
      </c>
      <c r="B49" s="72"/>
      <c r="E49" s="6"/>
      <c r="F49" s="81"/>
      <c r="G49" s="6"/>
    </row>
    <row r="50" spans="1:7" ht="15" customHeight="1" thickBot="1" x14ac:dyDescent="0.35">
      <c r="A50" s="51" t="s">
        <v>21</v>
      </c>
      <c r="B50" s="93"/>
      <c r="E50" s="6"/>
      <c r="F50" s="81"/>
      <c r="G50" s="6"/>
    </row>
    <row r="51" spans="1:7" ht="15" thickBot="1" x14ac:dyDescent="0.35">
      <c r="E51" s="6"/>
      <c r="F51" s="82"/>
      <c r="G51" s="6"/>
    </row>
    <row r="52" spans="1:7" ht="18" x14ac:dyDescent="0.35">
      <c r="A52" s="38" t="s">
        <v>11</v>
      </c>
      <c r="B52" s="39" t="s">
        <v>69</v>
      </c>
      <c r="E52" s="6"/>
      <c r="F52" s="6"/>
      <c r="G52" s="6"/>
    </row>
    <row r="53" spans="1:7" ht="15" customHeight="1" x14ac:dyDescent="0.3">
      <c r="A53" s="57" t="s">
        <v>1</v>
      </c>
      <c r="B53" s="40" t="s">
        <v>64</v>
      </c>
      <c r="E53" s="6"/>
      <c r="F53" s="6"/>
      <c r="G53" s="6"/>
    </row>
    <row r="54" spans="1:7" ht="15" customHeight="1" x14ac:dyDescent="0.3">
      <c r="A54" s="83" t="s">
        <v>28</v>
      </c>
      <c r="B54" s="84"/>
    </row>
    <row r="55" spans="1:7" ht="15" customHeight="1" thickBot="1" x14ac:dyDescent="0.35">
      <c r="A55" s="65" t="s">
        <v>70</v>
      </c>
      <c r="B55" s="91" t="s">
        <v>100</v>
      </c>
    </row>
    <row r="56" spans="1:7" ht="15" customHeight="1" thickBot="1" x14ac:dyDescent="0.35">
      <c r="A56" s="51" t="s">
        <v>21</v>
      </c>
      <c r="B56" s="93"/>
    </row>
    <row r="57" spans="1:7" ht="15" thickBot="1" x14ac:dyDescent="0.35">
      <c r="A57" s="2"/>
      <c r="B57" s="3"/>
    </row>
    <row r="58" spans="1:7" ht="18.600000000000001" thickBot="1" x14ac:dyDescent="0.4">
      <c r="A58" s="38" t="s">
        <v>54</v>
      </c>
      <c r="B58" s="61" t="s">
        <v>69</v>
      </c>
    </row>
    <row r="59" spans="1:7" ht="15" customHeight="1" x14ac:dyDescent="0.3">
      <c r="A59" s="62" t="s">
        <v>1</v>
      </c>
      <c r="B59" s="63" t="s">
        <v>64</v>
      </c>
    </row>
    <row r="60" spans="1:7" ht="15" customHeight="1" x14ac:dyDescent="0.3">
      <c r="A60" s="83" t="s">
        <v>105</v>
      </c>
      <c r="B60" s="84"/>
    </row>
    <row r="61" spans="1:7" ht="15" customHeight="1" x14ac:dyDescent="0.3">
      <c r="A61" s="59" t="s">
        <v>106</v>
      </c>
      <c r="B61" s="60" t="s">
        <v>107</v>
      </c>
    </row>
    <row r="62" spans="1:7" ht="15" customHeight="1" thickBot="1" x14ac:dyDescent="0.35">
      <c r="A62" s="64" t="s">
        <v>23</v>
      </c>
      <c r="B62" s="94"/>
    </row>
    <row r="63" spans="1:7" ht="15" thickBot="1" x14ac:dyDescent="0.35"/>
    <row r="64" spans="1:7" ht="18.600000000000001" thickBot="1" x14ac:dyDescent="0.35">
      <c r="A64" s="56" t="s">
        <v>71</v>
      </c>
      <c r="B64" s="20" t="s">
        <v>69</v>
      </c>
    </row>
    <row r="65" spans="1:2" ht="15" customHeight="1" x14ac:dyDescent="0.3">
      <c r="A65" s="52" t="s">
        <v>1</v>
      </c>
      <c r="B65" s="53" t="s">
        <v>64</v>
      </c>
    </row>
    <row r="66" spans="1:2" ht="15" customHeight="1" x14ac:dyDescent="0.3">
      <c r="A66" s="41" t="s">
        <v>24</v>
      </c>
      <c r="B66" s="42"/>
    </row>
    <row r="67" spans="1:2" s="4" customFormat="1" ht="15" customHeight="1" x14ac:dyDescent="0.3">
      <c r="A67" s="89" t="s">
        <v>3</v>
      </c>
      <c r="B67" s="88"/>
    </row>
    <row r="68" spans="1:2" ht="15" customHeight="1" x14ac:dyDescent="0.3">
      <c r="A68" s="44" t="s">
        <v>55</v>
      </c>
      <c r="B68" s="92" t="s">
        <v>102</v>
      </c>
    </row>
    <row r="69" spans="1:2" ht="15" customHeight="1" x14ac:dyDescent="0.3">
      <c r="A69" s="83" t="s">
        <v>4</v>
      </c>
      <c r="B69" s="88"/>
    </row>
    <row r="70" spans="1:2" ht="15" customHeight="1" x14ac:dyDescent="0.3">
      <c r="A70" s="44" t="s">
        <v>56</v>
      </c>
      <c r="B70" s="45" t="s">
        <v>17</v>
      </c>
    </row>
    <row r="71" spans="1:2" ht="15" customHeight="1" x14ac:dyDescent="0.3">
      <c r="A71" s="44" t="s">
        <v>57</v>
      </c>
      <c r="B71" s="45" t="s">
        <v>98</v>
      </c>
    </row>
    <row r="72" spans="1:2" ht="15" customHeight="1" x14ac:dyDescent="0.3">
      <c r="A72" s="83" t="s">
        <v>58</v>
      </c>
      <c r="B72" s="86"/>
    </row>
    <row r="73" spans="1:2" ht="15" customHeight="1" x14ac:dyDescent="0.3">
      <c r="A73" s="46" t="s">
        <v>59</v>
      </c>
      <c r="B73" s="45" t="s">
        <v>20</v>
      </c>
    </row>
    <row r="74" spans="1:2" ht="15" customHeight="1" x14ac:dyDescent="0.3">
      <c r="A74" s="47" t="s">
        <v>26</v>
      </c>
      <c r="B74" s="48"/>
    </row>
    <row r="75" spans="1:2" ht="15" customHeight="1" x14ac:dyDescent="0.3">
      <c r="A75" s="83" t="s">
        <v>60</v>
      </c>
      <c r="B75" s="86"/>
    </row>
    <row r="76" spans="1:2" ht="15" customHeight="1" x14ac:dyDescent="0.3">
      <c r="A76" s="44" t="s">
        <v>82</v>
      </c>
      <c r="B76" s="45" t="s">
        <v>15</v>
      </c>
    </row>
    <row r="77" spans="1:2" ht="15" customHeight="1" x14ac:dyDescent="0.3">
      <c r="A77" s="44" t="s">
        <v>61</v>
      </c>
      <c r="B77" s="45" t="s">
        <v>16</v>
      </c>
    </row>
    <row r="78" spans="1:2" ht="15" customHeight="1" x14ac:dyDescent="0.3">
      <c r="A78" s="47" t="s">
        <v>29</v>
      </c>
      <c r="B78" s="48"/>
    </row>
    <row r="79" spans="1:2" ht="15" customHeight="1" x14ac:dyDescent="0.3">
      <c r="A79" s="83" t="s">
        <v>62</v>
      </c>
      <c r="B79" s="86"/>
    </row>
    <row r="80" spans="1:2" ht="15" customHeight="1" thickBot="1" x14ac:dyDescent="0.35">
      <c r="A80" s="49" t="s">
        <v>63</v>
      </c>
      <c r="B80" s="50" t="s">
        <v>13</v>
      </c>
    </row>
    <row r="81" spans="1:2" ht="15" customHeight="1" thickBot="1" x14ac:dyDescent="0.35">
      <c r="A81" s="51" t="s">
        <v>23</v>
      </c>
      <c r="B81" s="93"/>
    </row>
    <row r="82" spans="1:2" x14ac:dyDescent="0.3">
      <c r="A82" s="2"/>
      <c r="B82" s="3"/>
    </row>
    <row r="83" spans="1:2" x14ac:dyDescent="0.3">
      <c r="A83" s="104" t="s">
        <v>22</v>
      </c>
      <c r="B83" s="104"/>
    </row>
    <row r="104" spans="1:1" x14ac:dyDescent="0.3">
      <c r="A104" s="9"/>
    </row>
    <row r="105" spans="1:1" x14ac:dyDescent="0.3">
      <c r="A105" s="9"/>
    </row>
  </sheetData>
  <sheetProtection algorithmName="SHA-512" hashValue="4fMbOJv3EnnbMh84FTwwSAmWBJi+VxVAUFi0SL/NQIb8jLnvw0FshOkRb14dujHw8b+zDA/L7gFqtudIpLI7Iw==" saltValue="krbfYz6zvjhtD9xLpC963g==" spinCount="100000" sheet="1" objects="1" scenarios="1"/>
  <mergeCells count="3">
    <mergeCell ref="A83:B83"/>
    <mergeCell ref="A1:B1"/>
    <mergeCell ref="A2:B2"/>
  </mergeCells>
  <pageMargins left="0.70866141732283472" right="0" top="0.36" bottom="0.27" header="0.24" footer="0.49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Budova ŘZ - 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2025-02-17T07:58:54Z</dcterms:modified>
</cp:coreProperties>
</file>