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nisterstvozemedelstvi.sharepoint.com/teams/PRJINFRA-site2025/Sdilene dokumenty/General/03_Zadávací dokumentace/"/>
    </mc:Choice>
  </mc:AlternateContent>
  <xr:revisionPtr revIDLastSave="414" documentId="8_{CC62FD03-E184-4C60-BF49-29555122F172}" xr6:coauthVersionLast="47" xr6:coauthVersionMax="47" xr10:uidLastSave="{52A9ABE2-9F5F-4E6A-8DBC-71C4CA3C9EB2}"/>
  <bookViews>
    <workbookView xWindow="-110" yWindow="-110" windowWidth="19420" windowHeight="10300" tabRatio="936" activeTab="2" xr2:uid="{34DA96C1-7D5B-4D74-99A2-4A17FD165575}"/>
  </bookViews>
  <sheets>
    <sheet name="Návod na vyplnění dokumentu" sheetId="45" r:id="rId1"/>
    <sheet name="Role" sheetId="49" r:id="rId2"/>
    <sheet name="Celková nabídková cena" sheetId="1" r:id="rId3"/>
    <sheet name="NET-001" sheetId="6" r:id="rId4"/>
    <sheet name="NET-002" sheetId="7" r:id="rId5"/>
    <sheet name="Wifi-001" sheetId="41" r:id="rId6"/>
    <sheet name="LogM-001" sheetId="42" r:id="rId7"/>
    <sheet name="OSL-001" sheetId="25" r:id="rId8"/>
    <sheet name="Součinnost dle 26.5 a 26.6" sheetId="4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7" l="1"/>
  <c r="B9" i="1"/>
  <c r="B11" i="1"/>
  <c r="B11" i="25"/>
  <c r="C17" i="49" l="1"/>
  <c r="D29" i="6"/>
  <c r="C50" i="49" l="1"/>
  <c r="C30" i="49"/>
  <c r="B6" i="25"/>
  <c r="C46" i="6"/>
  <c r="D45" i="6"/>
  <c r="E45" i="6" s="1"/>
  <c r="B45" i="6"/>
  <c r="D44" i="6"/>
  <c r="E44" i="6" s="1"/>
  <c r="B44" i="6"/>
  <c r="D43" i="6"/>
  <c r="E43" i="6" s="1"/>
  <c r="B43" i="6"/>
  <c r="D42" i="6"/>
  <c r="E42" i="6" s="1"/>
  <c r="B42" i="6"/>
  <c r="D41" i="6"/>
  <c r="E41" i="6" s="1"/>
  <c r="B41" i="6"/>
  <c r="D40" i="6"/>
  <c r="E40" i="6" s="1"/>
  <c r="B40" i="6"/>
  <c r="D39" i="6"/>
  <c r="E39" i="6" s="1"/>
  <c r="B39" i="6"/>
  <c r="D38" i="6"/>
  <c r="E38" i="6" s="1"/>
  <c r="B38" i="6"/>
  <c r="D37" i="6"/>
  <c r="E37" i="6" s="1"/>
  <c r="B37" i="6"/>
  <c r="D36" i="6"/>
  <c r="E36" i="6" s="1"/>
  <c r="B36" i="6"/>
  <c r="D35" i="6"/>
  <c r="E35" i="6" s="1"/>
  <c r="B35" i="6"/>
  <c r="D34" i="6"/>
  <c r="E34" i="6" s="1"/>
  <c r="B34" i="6"/>
  <c r="D33" i="6"/>
  <c r="E33" i="6" s="1"/>
  <c r="B33" i="6"/>
  <c r="D32" i="6"/>
  <c r="E32" i="6" s="1"/>
  <c r="B32" i="6"/>
  <c r="D31" i="6"/>
  <c r="E31" i="6" s="1"/>
  <c r="B31" i="6"/>
  <c r="D30" i="6"/>
  <c r="E30" i="6" s="1"/>
  <c r="B30" i="6"/>
  <c r="E29" i="6"/>
  <c r="B29" i="6"/>
  <c r="D28" i="6"/>
  <c r="E28" i="6" s="1"/>
  <c r="B28" i="6"/>
  <c r="D27" i="6"/>
  <c r="E27" i="6" s="1"/>
  <c r="B27" i="6"/>
  <c r="D26" i="6"/>
  <c r="E26" i="6" s="1"/>
  <c r="B26" i="6"/>
  <c r="D25" i="6"/>
  <c r="E25" i="6" s="1"/>
  <c r="B25" i="6"/>
  <c r="D24" i="6"/>
  <c r="E24" i="6" s="1"/>
  <c r="B24" i="6"/>
  <c r="D23" i="6"/>
  <c r="E23" i="6" s="1"/>
  <c r="B23" i="6"/>
  <c r="D22" i="6"/>
  <c r="E22" i="6" s="1"/>
  <c r="B22" i="6"/>
  <c r="D21" i="6"/>
  <c r="E21" i="6" s="1"/>
  <c r="B21" i="6"/>
  <c r="D20" i="6"/>
  <c r="E20" i="6" s="1"/>
  <c r="B20" i="6"/>
  <c r="D19" i="6"/>
  <c r="E19" i="6" s="1"/>
  <c r="B19" i="6"/>
  <c r="D18" i="6"/>
  <c r="E18" i="6" s="1"/>
  <c r="B18" i="6"/>
  <c r="D17" i="6"/>
  <c r="E17" i="6" s="1"/>
  <c r="B17" i="6"/>
  <c r="D16" i="6"/>
  <c r="E16" i="6" s="1"/>
  <c r="B16" i="6"/>
  <c r="D15" i="6"/>
  <c r="E15" i="6" s="1"/>
  <c r="B15" i="6"/>
  <c r="D14" i="6"/>
  <c r="E14" i="6" s="1"/>
  <c r="B14" i="6"/>
  <c r="D13" i="6"/>
  <c r="E13" i="6" s="1"/>
  <c r="B13" i="6"/>
  <c r="D12" i="6"/>
  <c r="E12" i="6" s="1"/>
  <c r="B12" i="6"/>
  <c r="D11" i="6"/>
  <c r="E11" i="6" s="1"/>
  <c r="B11" i="6"/>
  <c r="D10" i="6"/>
  <c r="E10" i="6" s="1"/>
  <c r="B10" i="6"/>
  <c r="D9" i="6"/>
  <c r="E9" i="6" s="1"/>
  <c r="B9" i="6"/>
  <c r="D8" i="6"/>
  <c r="E8" i="6" s="1"/>
  <c r="B8" i="6"/>
  <c r="D7" i="6"/>
  <c r="E7" i="6" s="1"/>
  <c r="B7" i="6"/>
  <c r="D6" i="6"/>
  <c r="E6" i="6" s="1"/>
  <c r="B6" i="6"/>
  <c r="C46" i="7"/>
  <c r="D45" i="7"/>
  <c r="E45" i="7" s="1"/>
  <c r="B45" i="7"/>
  <c r="D44" i="7"/>
  <c r="E44" i="7" s="1"/>
  <c r="B44" i="7"/>
  <c r="D43" i="7"/>
  <c r="E43" i="7" s="1"/>
  <c r="B43" i="7"/>
  <c r="D42" i="7"/>
  <c r="E42" i="7" s="1"/>
  <c r="B42" i="7"/>
  <c r="D41" i="7"/>
  <c r="E41" i="7" s="1"/>
  <c r="B41" i="7"/>
  <c r="D40" i="7"/>
  <c r="E40" i="7" s="1"/>
  <c r="B40" i="7"/>
  <c r="D39" i="7"/>
  <c r="E39" i="7" s="1"/>
  <c r="B39" i="7"/>
  <c r="D38" i="7"/>
  <c r="E38" i="7" s="1"/>
  <c r="B38" i="7"/>
  <c r="D37" i="7"/>
  <c r="E37" i="7" s="1"/>
  <c r="B37" i="7"/>
  <c r="D36" i="7"/>
  <c r="E36" i="7" s="1"/>
  <c r="B36" i="7"/>
  <c r="D35" i="7"/>
  <c r="E35" i="7" s="1"/>
  <c r="B35" i="7"/>
  <c r="D34" i="7"/>
  <c r="E34" i="7" s="1"/>
  <c r="B34" i="7"/>
  <c r="D33" i="7"/>
  <c r="E33" i="7" s="1"/>
  <c r="B33" i="7"/>
  <c r="D32" i="7"/>
  <c r="E32" i="7" s="1"/>
  <c r="B32" i="7"/>
  <c r="D31" i="7"/>
  <c r="E31" i="7" s="1"/>
  <c r="B31" i="7"/>
  <c r="D30" i="7"/>
  <c r="E30" i="7" s="1"/>
  <c r="B30" i="7"/>
  <c r="D29" i="7"/>
  <c r="E29" i="7" s="1"/>
  <c r="B29" i="7"/>
  <c r="D28" i="7"/>
  <c r="E28" i="7" s="1"/>
  <c r="B28" i="7"/>
  <c r="D27" i="7"/>
  <c r="E27" i="7" s="1"/>
  <c r="B27" i="7"/>
  <c r="D26" i="7"/>
  <c r="E26" i="7" s="1"/>
  <c r="B26" i="7"/>
  <c r="D25" i="7"/>
  <c r="E25" i="7" s="1"/>
  <c r="B25" i="7"/>
  <c r="D24" i="7"/>
  <c r="E24" i="7" s="1"/>
  <c r="B24" i="7"/>
  <c r="D23" i="7"/>
  <c r="E23" i="7" s="1"/>
  <c r="B23" i="7"/>
  <c r="D22" i="7"/>
  <c r="E22" i="7" s="1"/>
  <c r="B22" i="7"/>
  <c r="D21" i="7"/>
  <c r="E21" i="7" s="1"/>
  <c r="B21" i="7"/>
  <c r="D20" i="7"/>
  <c r="E20" i="7" s="1"/>
  <c r="B20" i="7"/>
  <c r="D19" i="7"/>
  <c r="E19" i="7" s="1"/>
  <c r="B19" i="7"/>
  <c r="D18" i="7"/>
  <c r="E18" i="7" s="1"/>
  <c r="B18" i="7"/>
  <c r="D17" i="7"/>
  <c r="E17" i="7" s="1"/>
  <c r="B17" i="7"/>
  <c r="D16" i="7"/>
  <c r="E16" i="7" s="1"/>
  <c r="B16" i="7"/>
  <c r="D15" i="7"/>
  <c r="E15" i="7" s="1"/>
  <c r="B15" i="7"/>
  <c r="D14" i="7"/>
  <c r="E14" i="7" s="1"/>
  <c r="B14" i="7"/>
  <c r="D13" i="7"/>
  <c r="E13" i="7" s="1"/>
  <c r="B13" i="7"/>
  <c r="D12" i="7"/>
  <c r="E12" i="7" s="1"/>
  <c r="B12" i="7"/>
  <c r="D11" i="7"/>
  <c r="E11" i="7" s="1"/>
  <c r="B11" i="7"/>
  <c r="D10" i="7"/>
  <c r="E10" i="7" s="1"/>
  <c r="B10" i="7"/>
  <c r="D9" i="7"/>
  <c r="E9" i="7" s="1"/>
  <c r="B9" i="7"/>
  <c r="D8" i="7"/>
  <c r="E8" i="7" s="1"/>
  <c r="B8" i="7"/>
  <c r="D7" i="7"/>
  <c r="E7" i="7" s="1"/>
  <c r="B7" i="7"/>
  <c r="D6" i="7"/>
  <c r="E6" i="7" s="1"/>
  <c r="B6" i="7"/>
  <c r="C46" i="41"/>
  <c r="D45" i="41"/>
  <c r="E45" i="41" s="1"/>
  <c r="B45" i="41"/>
  <c r="D44" i="41"/>
  <c r="E44" i="41" s="1"/>
  <c r="B44" i="41"/>
  <c r="D43" i="41"/>
  <c r="E43" i="41" s="1"/>
  <c r="B43" i="41"/>
  <c r="D42" i="41"/>
  <c r="E42" i="41" s="1"/>
  <c r="B42" i="41"/>
  <c r="D41" i="41"/>
  <c r="E41" i="41" s="1"/>
  <c r="B41" i="41"/>
  <c r="D40" i="41"/>
  <c r="E40" i="41" s="1"/>
  <c r="B40" i="41"/>
  <c r="D39" i="41"/>
  <c r="E39" i="41" s="1"/>
  <c r="B39" i="41"/>
  <c r="D38" i="41"/>
  <c r="E38" i="41" s="1"/>
  <c r="B38" i="41"/>
  <c r="D37" i="41"/>
  <c r="E37" i="41" s="1"/>
  <c r="B37" i="41"/>
  <c r="D36" i="41"/>
  <c r="E36" i="41" s="1"/>
  <c r="B36" i="41"/>
  <c r="D35" i="41"/>
  <c r="E35" i="41" s="1"/>
  <c r="B35" i="41"/>
  <c r="D34" i="41"/>
  <c r="E34" i="41" s="1"/>
  <c r="B34" i="41"/>
  <c r="D33" i="41"/>
  <c r="E33" i="41" s="1"/>
  <c r="B33" i="41"/>
  <c r="D32" i="41"/>
  <c r="E32" i="41" s="1"/>
  <c r="B32" i="41"/>
  <c r="D31" i="41"/>
  <c r="E31" i="41" s="1"/>
  <c r="B31" i="41"/>
  <c r="D30" i="41"/>
  <c r="E30" i="41" s="1"/>
  <c r="B30" i="41"/>
  <c r="D29" i="41"/>
  <c r="E29" i="41" s="1"/>
  <c r="B29" i="41"/>
  <c r="D28" i="41"/>
  <c r="E28" i="41" s="1"/>
  <c r="B28" i="41"/>
  <c r="D27" i="41"/>
  <c r="E27" i="41" s="1"/>
  <c r="B27" i="41"/>
  <c r="D26" i="41"/>
  <c r="E26" i="41" s="1"/>
  <c r="B26" i="41"/>
  <c r="D25" i="41"/>
  <c r="E25" i="41" s="1"/>
  <c r="B25" i="41"/>
  <c r="D24" i="41"/>
  <c r="E24" i="41" s="1"/>
  <c r="B24" i="41"/>
  <c r="D23" i="41"/>
  <c r="E23" i="41" s="1"/>
  <c r="B23" i="41"/>
  <c r="D22" i="41"/>
  <c r="E22" i="41" s="1"/>
  <c r="B22" i="41"/>
  <c r="D21" i="41"/>
  <c r="E21" i="41" s="1"/>
  <c r="B21" i="41"/>
  <c r="D20" i="41"/>
  <c r="E20" i="41" s="1"/>
  <c r="B20" i="41"/>
  <c r="D19" i="41"/>
  <c r="E19" i="41" s="1"/>
  <c r="B19" i="41"/>
  <c r="D18" i="41"/>
  <c r="E18" i="41" s="1"/>
  <c r="B18" i="41"/>
  <c r="D17" i="41"/>
  <c r="E17" i="41" s="1"/>
  <c r="B17" i="41"/>
  <c r="D16" i="41"/>
  <c r="E16" i="41" s="1"/>
  <c r="B16" i="41"/>
  <c r="D15" i="41"/>
  <c r="E15" i="41" s="1"/>
  <c r="B15" i="41"/>
  <c r="D14" i="41"/>
  <c r="E14" i="41" s="1"/>
  <c r="B14" i="41"/>
  <c r="D13" i="41"/>
  <c r="E13" i="41" s="1"/>
  <c r="B13" i="41"/>
  <c r="D12" i="41"/>
  <c r="E12" i="41" s="1"/>
  <c r="B12" i="41"/>
  <c r="D11" i="41"/>
  <c r="E11" i="41" s="1"/>
  <c r="B11" i="41"/>
  <c r="D10" i="41"/>
  <c r="E10" i="41" s="1"/>
  <c r="B10" i="41"/>
  <c r="D9" i="41"/>
  <c r="E9" i="41" s="1"/>
  <c r="B9" i="41"/>
  <c r="D8" i="41"/>
  <c r="E8" i="41" s="1"/>
  <c r="B8" i="41"/>
  <c r="D7" i="41"/>
  <c r="E7" i="41" s="1"/>
  <c r="B7" i="41"/>
  <c r="D6" i="41"/>
  <c r="E6" i="41" s="1"/>
  <c r="B6" i="41"/>
  <c r="C46" i="42"/>
  <c r="D45" i="42"/>
  <c r="E45" i="42" s="1"/>
  <c r="B45" i="42"/>
  <c r="D44" i="42"/>
  <c r="E44" i="42" s="1"/>
  <c r="B44" i="42"/>
  <c r="D43" i="42"/>
  <c r="E43" i="42" s="1"/>
  <c r="B43" i="42"/>
  <c r="D42" i="42"/>
  <c r="E42" i="42" s="1"/>
  <c r="B42" i="42"/>
  <c r="D41" i="42"/>
  <c r="E41" i="42" s="1"/>
  <c r="B41" i="42"/>
  <c r="D40" i="42"/>
  <c r="E40" i="42" s="1"/>
  <c r="B40" i="42"/>
  <c r="D39" i="42"/>
  <c r="E39" i="42" s="1"/>
  <c r="B39" i="42"/>
  <c r="D38" i="42"/>
  <c r="E38" i="42" s="1"/>
  <c r="B38" i="42"/>
  <c r="D37" i="42"/>
  <c r="E37" i="42" s="1"/>
  <c r="B37" i="42"/>
  <c r="D36" i="42"/>
  <c r="E36" i="42" s="1"/>
  <c r="B36" i="42"/>
  <c r="D35" i="42"/>
  <c r="E35" i="42" s="1"/>
  <c r="B35" i="42"/>
  <c r="D34" i="42"/>
  <c r="E34" i="42" s="1"/>
  <c r="B34" i="42"/>
  <c r="D33" i="42"/>
  <c r="E33" i="42" s="1"/>
  <c r="B33" i="42"/>
  <c r="D32" i="42"/>
  <c r="E32" i="42" s="1"/>
  <c r="B32" i="42"/>
  <c r="D31" i="42"/>
  <c r="E31" i="42" s="1"/>
  <c r="B31" i="42"/>
  <c r="D30" i="42"/>
  <c r="E30" i="42" s="1"/>
  <c r="B30" i="42"/>
  <c r="D29" i="42"/>
  <c r="E29" i="42" s="1"/>
  <c r="B29" i="42"/>
  <c r="D28" i="42"/>
  <c r="E28" i="42" s="1"/>
  <c r="B28" i="42"/>
  <c r="D27" i="42"/>
  <c r="E27" i="42" s="1"/>
  <c r="B27" i="42"/>
  <c r="D26" i="42"/>
  <c r="E26" i="42" s="1"/>
  <c r="B26" i="42"/>
  <c r="D25" i="42"/>
  <c r="E25" i="42" s="1"/>
  <c r="B25" i="42"/>
  <c r="D24" i="42"/>
  <c r="E24" i="42" s="1"/>
  <c r="B24" i="42"/>
  <c r="D23" i="42"/>
  <c r="E23" i="42" s="1"/>
  <c r="B23" i="42"/>
  <c r="D22" i="42"/>
  <c r="E22" i="42" s="1"/>
  <c r="B22" i="42"/>
  <c r="D21" i="42"/>
  <c r="E21" i="42" s="1"/>
  <c r="B21" i="42"/>
  <c r="D20" i="42"/>
  <c r="E20" i="42" s="1"/>
  <c r="B20" i="42"/>
  <c r="D19" i="42"/>
  <c r="E19" i="42" s="1"/>
  <c r="B19" i="42"/>
  <c r="D18" i="42"/>
  <c r="E18" i="42" s="1"/>
  <c r="B18" i="42"/>
  <c r="D17" i="42"/>
  <c r="E17" i="42" s="1"/>
  <c r="B17" i="42"/>
  <c r="D16" i="42"/>
  <c r="E16" i="42" s="1"/>
  <c r="B16" i="42"/>
  <c r="D15" i="42"/>
  <c r="E15" i="42" s="1"/>
  <c r="B15" i="42"/>
  <c r="D14" i="42"/>
  <c r="E14" i="42" s="1"/>
  <c r="B14" i="42"/>
  <c r="D13" i="42"/>
  <c r="E13" i="42" s="1"/>
  <c r="B13" i="42"/>
  <c r="D12" i="42"/>
  <c r="E12" i="42" s="1"/>
  <c r="B12" i="42"/>
  <c r="D11" i="42"/>
  <c r="E11" i="42" s="1"/>
  <c r="B11" i="42"/>
  <c r="D10" i="42"/>
  <c r="E10" i="42" s="1"/>
  <c r="B10" i="42"/>
  <c r="D9" i="42"/>
  <c r="E9" i="42" s="1"/>
  <c r="B9" i="42"/>
  <c r="D8" i="42"/>
  <c r="E8" i="42" s="1"/>
  <c r="B8" i="42"/>
  <c r="D7" i="42"/>
  <c r="E7" i="42" s="1"/>
  <c r="B7" i="42"/>
  <c r="D6" i="42"/>
  <c r="E6" i="42" s="1"/>
  <c r="B6" i="42"/>
  <c r="E46" i="6" l="1"/>
  <c r="B5" i="1" s="1"/>
  <c r="E46" i="42"/>
  <c r="E46" i="7"/>
  <c r="E46" i="41"/>
  <c r="B8" i="47"/>
  <c r="B8" i="1" l="1"/>
  <c r="B7" i="1"/>
  <c r="D8" i="1" l="1"/>
  <c r="B6" i="1"/>
  <c r="B7" i="25" l="1"/>
  <c r="B7" i="47"/>
  <c r="B8" i="25"/>
  <c r="B11" i="47" l="1"/>
  <c r="D5" i="1"/>
  <c r="B12" i="1" l="1"/>
  <c r="D12" i="1" s="1"/>
  <c r="D9" i="1"/>
  <c r="B10" i="1"/>
  <c r="D10" i="1" s="1"/>
  <c r="D13" i="1" s="1"/>
  <c r="D7" i="1"/>
  <c r="D6" i="1" l="1"/>
  <c r="D11" i="1" s="1"/>
</calcChain>
</file>

<file path=xl/sharedStrings.xml><?xml version="1.0" encoding="utf-8"?>
<sst xmlns="http://schemas.openxmlformats.org/spreadsheetml/2006/main" count="106" uniqueCount="55">
  <si>
    <t>Nabídková cena za jednotlivé role</t>
  </si>
  <si>
    <t>Název položky</t>
  </si>
  <si>
    <t>Dílčí nabídková cena za 1 MD v Kč bez DPH</t>
  </si>
  <si>
    <t>Architekt</t>
  </si>
  <si>
    <t>Celková nabídková cena</t>
  </si>
  <si>
    <t>Nabídková cena za jednotku bez DPH</t>
  </si>
  <si>
    <t>Cena za 1 měsíc v Kč bez DPH</t>
  </si>
  <si>
    <t>Celkový počet za měsíc</t>
  </si>
  <si>
    <t>xxx</t>
  </si>
  <si>
    <t>Dílčí nabídková cena za 1 MD v Kč bez DPH***</t>
  </si>
  <si>
    <t>Manažer provozu</t>
  </si>
  <si>
    <t>Kategorie role</t>
  </si>
  <si>
    <t>Sazba za 1 MD příslušné kategorie role v Kč bez DPH*</t>
  </si>
  <si>
    <t>* Sazba za příslušnou kategorii role bude pro účely hodnocení stanovena jako průměr sazeb všech rolí zařazených do této kategorie</t>
  </si>
  <si>
    <t>* Žlutě podbarvená pole vyplní Poskytovatel.</t>
  </si>
  <si>
    <t xml:space="preserve">Nabídková cena za Ad hoc služby </t>
  </si>
  <si>
    <t>Nabídková cena za Ad hoc služby pro účely hodnocení</t>
  </si>
  <si>
    <t>Podíl kategorie role na čerpání MD pro Ad hoc služby pro účely hodnocení</t>
  </si>
  <si>
    <t>Architekt (technologické vrstvy architektury)</t>
  </si>
  <si>
    <t>Specialista provozu a správy</t>
  </si>
  <si>
    <t>OSL-001 Odborné služby (ad hoc služby)</t>
  </si>
  <si>
    <t>projektový manažer</t>
  </si>
  <si>
    <t>solution architekt</t>
  </si>
  <si>
    <t xml:space="preserve">Položka kategorie role ** (role dle odst. 18.3 smlouvy doplněné účastníkem) </t>
  </si>
  <si>
    <t>Průměrná sazba všech rolí zařazených do této kategorie</t>
  </si>
  <si>
    <t>Kategorie rolí</t>
  </si>
  <si>
    <t>** Položka kategorie role Poskytovatele musí být zařazena do některé z následujících kategorií role: Manažer provozu, Architekt, Specialista provozu a správy.</t>
  </si>
  <si>
    <t>Dodavatelem požadovaná alokace pro plnění služby (vyjádřena předpokládaným počtem MD za 1 měsíc)</t>
  </si>
  <si>
    <t>Nabídková cena za poskytnutí součinnosti dle odst. 26.5 a 26.6 Smlouvy</t>
  </si>
  <si>
    <t>Předpokládaný počet MD za poskytnutí součinnosti</t>
  </si>
  <si>
    <t xml:space="preserve">Položka kategorie role (role dle odst. 18.3 smlouvy doplněné účastníkem) </t>
  </si>
  <si>
    <t>Předpokládaný počet jednotek po dobu 48 měsíců</t>
  </si>
  <si>
    <t>Nabídková cena za dobu 48 měsíců bez DPH</t>
  </si>
  <si>
    <t xml:space="preserve">Předpokládaný počet MD za 48 měsíců </t>
  </si>
  <si>
    <t>Celková maximální nabídková cena za plnění VZ bez DPH</t>
  </si>
  <si>
    <t>Nabídková cena za Ad hoc služby (OSL-001)</t>
  </si>
  <si>
    <t xml:space="preserve">Nabídková cena za Paušální služby </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</si>
  <si>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25% z ceny nejvyšší sazby.</t>
  </si>
  <si>
    <t>Příloha č. 5 ZD - Celková nabídková cena</t>
  </si>
  <si>
    <r>
      <t xml:space="preserve">Dodavatel může s výjimkou dále popsaného postupu při vkládání nových řádků vyplňovat údaje jen do žlutou barvou vyplněných buněk. 
V tabulce pro hodnocení jsou na listu Role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t>
    </r>
    <r>
      <rPr>
        <b/>
        <sz val="11"/>
        <rFont val="Calibri"/>
        <family val="2"/>
        <charset val="238"/>
        <scheme val="minor"/>
      </rPr>
      <t>navíc</t>
    </r>
    <r>
      <rPr>
        <b/>
        <sz val="11"/>
        <color theme="1"/>
        <rFont val="Calibri"/>
        <family val="2"/>
        <charset val="238"/>
        <scheme val="minor"/>
      </rPr>
      <t xml:space="preserve"> deset řádků – polož</t>
    </r>
    <r>
      <rPr>
        <b/>
        <sz val="11"/>
        <rFont val="Calibri"/>
        <family val="2"/>
        <charset val="238"/>
        <scheme val="minor"/>
      </rPr>
      <t>e</t>
    </r>
    <r>
      <rPr>
        <b/>
        <sz val="11"/>
        <color theme="1"/>
        <rFont val="Calibri"/>
        <family val="2"/>
        <charset val="238"/>
        <scheme val="minor"/>
      </rPr>
      <t>k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(osob) realizačního týmu. Dodavatel musí pro každou kategorii role vyplnit minimálně všchny požadované (přednastavené) položky kategorie role. Pro každou vloženou položku kategorie role musí dodavatel stanovit cenu za člověkoden (MD). Dodavatel nesmí vložit nulovou hodnotu.
Dodavatelem vložené údaje (položky kategorie role a dílčí nabídková cena za 1 MD v Kč bez DPH) se automaticky propíší na příslušná místa jednotlivých listů dokumentu tak, aby mohlo dojít k výpočtu nabídkové ceny za jednotlivé Služby</t>
    </r>
    <r>
      <rPr>
        <b/>
        <sz val="11"/>
        <color rgb="FFFF0000"/>
        <rFont val="Calibri"/>
        <family val="2"/>
        <charset val="238"/>
        <scheme val="minor"/>
      </rPr>
      <t xml:space="preserve"> </t>
    </r>
    <r>
      <rPr>
        <b/>
        <sz val="11"/>
        <rFont val="Calibri"/>
        <family val="2"/>
        <charset val="238"/>
        <scheme val="minor"/>
      </rPr>
      <t>a součinnost dle odst. 26.5 a 26.6 Smlouvy. V případě, že dodavatel vloží další řádek navíc v listu „Role“, odpovídá za přidání da</t>
    </r>
    <r>
      <rPr>
        <b/>
        <sz val="11"/>
        <color theme="1"/>
        <rFont val="Calibri"/>
        <family val="2"/>
        <charset val="238"/>
        <scheme val="minor"/>
      </rPr>
      <t xml:space="preserve">lšího řádku navíc v odpovídajících listech. Zadavatel preferuje použití vzorců dle vzoru v přednastavených řádcích.
Pro účely stanovení ceny za Ad hoc služby </t>
    </r>
    <r>
      <rPr>
        <b/>
        <sz val="11"/>
        <color rgb="FFFF0000"/>
        <rFont val="Calibri"/>
        <family val="2"/>
        <charset val="238"/>
        <scheme val="minor"/>
      </rPr>
      <t xml:space="preserve"> </t>
    </r>
    <r>
      <rPr>
        <b/>
        <sz val="11"/>
        <rFont val="Calibri"/>
        <family val="2"/>
        <charset val="238"/>
        <scheme val="minor"/>
      </rPr>
      <t>a pro stanovení nabídkové ceny za poskytnutí součinnosti dle odst. 26.5 a 26.6 návrhu smlouvy se automaticky vypočtou průměrné ceny za MD jednotlivých kategorií rolí a automaticky se propíšou na příslušný list dokumentu.
Na listech označených kódem katalogového li</t>
    </r>
    <r>
      <rPr>
        <b/>
        <sz val="11"/>
        <color theme="1"/>
        <rFont val="Calibri"/>
        <family val="2"/>
        <charset val="238"/>
        <scheme val="minor"/>
      </rPr>
      <t xml:space="preserve">stu pro Paušální služby vloží dodavatel pro jednotlivé z úvodního listu propsané položky kategorie role alokace, které vyjadřují dodavatelův předpoklad o využití jednotlivých kategorií rolí při plnění veřejné zakázky. Na listu </t>
    </r>
    <r>
      <rPr>
        <b/>
        <sz val="11"/>
        <rFont val="Calibri"/>
        <family val="2"/>
        <charset val="238"/>
        <scheme val="minor"/>
      </rPr>
      <t xml:space="preserve">OSL-001 (Ad-hoc služeb) a listu Součinnost dle 26.5 a 26.6 </t>
    </r>
    <r>
      <rPr>
        <b/>
        <sz val="11"/>
        <color theme="1"/>
        <rFont val="Calibri"/>
        <family val="2"/>
        <charset val="238"/>
        <scheme val="minor"/>
      </rPr>
      <t>dodavatel nesmí provést</t>
    </r>
    <r>
      <rPr>
        <b/>
        <sz val="11"/>
        <color rgb="FFFF0000"/>
        <rFont val="Calibri"/>
        <family val="2"/>
        <charset val="238"/>
        <scheme val="minor"/>
      </rPr>
      <t xml:space="preserve"> </t>
    </r>
    <r>
      <rPr>
        <b/>
        <sz val="11"/>
        <rFont val="Calibri"/>
        <family val="2"/>
        <charset val="238"/>
        <scheme val="minor"/>
      </rPr>
      <t>v této souvislosti</t>
    </r>
    <r>
      <rPr>
        <b/>
        <sz val="11"/>
        <color theme="1"/>
        <rFont val="Calibri"/>
        <family val="2"/>
        <charset val="238"/>
        <scheme val="minor"/>
      </rPr>
      <t xml:space="preserve"> žádnou změnu.
Následně dojde v dokumentu na základě vložených logických vazeb mezi jednotlivými buňkami a na základě vzorečků k výpočtu cen za Paušální služby, Ad hoc služby</t>
    </r>
    <r>
      <rPr>
        <b/>
        <sz val="11"/>
        <rFont val="Calibri"/>
        <family val="2"/>
        <charset val="238"/>
        <scheme val="minor"/>
      </rPr>
      <t>, poskytnutí součinnosti dle odst. 26.5 a 26.6 návrhu smlouvy</t>
    </r>
    <r>
      <rPr>
        <b/>
        <sz val="11"/>
        <color theme="1"/>
        <rFont val="Calibri"/>
        <family val="2"/>
        <charset val="238"/>
        <scheme val="minor"/>
      </rPr>
      <t xml:space="preserve"> a celkové nabídkové ceny.
Dodavatel má možnost v případě potřeby vložit na úvodním listu "Role"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r>
  </si>
  <si>
    <t>Zadávací dokumentace "Poskytování služeb správy a provozu síťové infrastruktury 2025+"</t>
  </si>
  <si>
    <t>specialista v oblasti správy síťových zařízení (HPE Aruba)</t>
  </si>
  <si>
    <t>specialista v oblasti správy síťových zařízení DC (HPE Aruba)</t>
  </si>
  <si>
    <t>specialista v oblasti bezpečnosti sítí</t>
  </si>
  <si>
    <t>specialista v oblasti bezpečnosti sítí NSE</t>
  </si>
  <si>
    <r>
      <t>specialista</t>
    </r>
    <r>
      <rPr>
        <sz val="10"/>
        <rFont val="Times New Roman"/>
        <family val="1"/>
        <charset val="238"/>
      </rPr>
      <t xml:space="preserve"> </t>
    </r>
    <r>
      <rPr>
        <sz val="10"/>
        <rFont val="Calibri"/>
        <family val="2"/>
        <charset val="238"/>
      </rPr>
      <t>na správu logů (LOGmanager)</t>
    </r>
  </si>
  <si>
    <t>specialista v oblasti správy bezdrátových sítí</t>
  </si>
  <si>
    <t xml:space="preserve">NET-001 Provoz a správa síťové infrastruktury v HC </t>
  </si>
  <si>
    <t>NET-002 Provoz a správa síťové infrastruktury MZe Těšnov</t>
  </si>
  <si>
    <t>Wifi-001 Provoz a správa Wi-Fi Infrastruktury MZe Těšnov</t>
  </si>
  <si>
    <t>LogM-001 Provoz a správa Logmanagementu</t>
  </si>
  <si>
    <t xml:space="preserve">Nabídková cena za službu NET-001 Provoz a správa síťové infrastruktury v HC </t>
  </si>
  <si>
    <t>Nabídková cena za službu NET-002 Provoz a správa síťové infrastruktury MZe Těšnov</t>
  </si>
  <si>
    <t>Nabídková cena za službu Wifi-001 Provoz a správa Wi-Fi Infrastruktury MZe Těšnov</t>
  </si>
  <si>
    <t>Nabídková cena za službu LogM-001 Provoz a správa Logmanagementu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</si>
</sst>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sz val="11"/>
      <name val="Calibri"/>
      <family val="2"/>
      <charset val="238"/>
      <scheme val="minor"/>
    </font>
    <font>
      <b/>
      <sz val="11"/>
      <name val="Calibri"/>
      <family val="2"/>
      <charset val="238"/>
      <scheme val="minor"/>
    </font>
    <font>
      <sz val="10"/>
      <name val="Calibri"/>
      <family val="2"/>
      <charset val="238"/>
    </font>
    <font>
      <sz val="10"/>
      <name val="Times New Roman"/>
      <family val="1"/>
      <charset val="238"/>
    </font>
    <font>
      <sz val="11"/>
      <name val="Calibri"/>
      <family val="2"/>
      <scheme val="minor"/>
    </font>
    <font>
      <b/>
      <sz val="11"/>
      <color theme="1"/>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0" borderId="0" xfId="0" applyAlignment="1">
      <alignment horizontal="center" vertical="center"/>
    </xf>
    <xf numFmtId="0" fontId="0" fillId="0" borderId="2" xfId="0" applyBorder="1"/>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2" xfId="0" applyBorder="1" applyAlignment="1">
      <alignment wrapText="1"/>
    </xf>
    <xf numFmtId="0" fontId="5" fillId="6" borderId="2"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2" xfId="0" applyFont="1" applyFill="1" applyBorder="1" applyAlignment="1">
      <alignment vertical="center"/>
    </xf>
    <xf numFmtId="0" fontId="7" fillId="3" borderId="2" xfId="0" applyFont="1" applyFill="1" applyBorder="1" applyAlignment="1">
      <alignment horizontal="center" vertical="center"/>
    </xf>
    <xf numFmtId="0" fontId="6" fillId="2" borderId="2" xfId="0" applyFont="1" applyFill="1" applyBorder="1" applyAlignment="1">
      <alignment horizontal="center" vertical="center"/>
    </xf>
    <xf numFmtId="164" fontId="7" fillId="8" borderId="2" xfId="0" applyNumberFormat="1" applyFont="1" applyFill="1" applyBorder="1" applyAlignment="1" applyProtection="1">
      <alignment horizontal="center" vertical="center"/>
      <protection locked="0"/>
    </xf>
    <xf numFmtId="9" fontId="0" fillId="0" borderId="2" xfId="1" applyFont="1" applyFill="1" applyBorder="1" applyAlignment="1">
      <alignment horizontal="center"/>
    </xf>
    <xf numFmtId="0" fontId="8" fillId="5" borderId="3" xfId="0" applyFont="1" applyFill="1" applyBorder="1" applyAlignment="1">
      <alignment horizontal="left" vertical="center" wrapText="1"/>
    </xf>
    <xf numFmtId="164" fontId="8" fillId="7" borderId="2" xfId="0" applyNumberFormat="1" applyFont="1" applyFill="1" applyBorder="1" applyAlignment="1" applyProtection="1">
      <alignment horizontal="center" vertical="center"/>
      <protection locked="0"/>
    </xf>
    <xf numFmtId="0" fontId="8" fillId="5" borderId="2" xfId="0" applyFont="1" applyFill="1" applyBorder="1" applyAlignment="1">
      <alignment horizontal="center" vertical="center"/>
    </xf>
    <xf numFmtId="164" fontId="8"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2" borderId="8" xfId="0" applyFont="1" applyFill="1" applyBorder="1" applyAlignment="1">
      <alignment horizontal="left" vertical="center" wrapText="1"/>
    </xf>
    <xf numFmtId="164"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64" fontId="9" fillId="2" borderId="8"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10" fillId="8" borderId="2" xfId="0" applyFont="1" applyFill="1" applyBorder="1" applyAlignment="1">
      <alignment horizontal="center" vertical="center" wrapText="1"/>
    </xf>
    <xf numFmtId="164" fontId="8" fillId="3" borderId="2" xfId="0" applyNumberFormat="1" applyFont="1" applyFill="1" applyBorder="1" applyAlignment="1" applyProtection="1">
      <alignment horizontal="center" vertical="center"/>
      <protection locked="0"/>
    </xf>
    <xf numFmtId="0" fontId="8" fillId="3" borderId="2" xfId="0" applyFont="1" applyFill="1" applyBorder="1"/>
    <xf numFmtId="164" fontId="8" fillId="8" borderId="2" xfId="0" applyNumberFormat="1" applyFont="1" applyFill="1" applyBorder="1" applyAlignment="1" applyProtection="1">
      <alignment horizontal="center" vertical="center"/>
      <protection locked="0"/>
    </xf>
    <xf numFmtId="4" fontId="8" fillId="5"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center"/>
    </xf>
    <xf numFmtId="0" fontId="0" fillId="0" borderId="0" xfId="0" applyAlignment="1">
      <alignment vertical="justify"/>
    </xf>
    <xf numFmtId="0" fontId="13" fillId="0" borderId="0" xfId="0" applyFont="1" applyAlignment="1">
      <alignment vertical="justify" wrapText="1"/>
    </xf>
    <xf numFmtId="0" fontId="12" fillId="5" borderId="2" xfId="0" applyFont="1" applyFill="1" applyBorder="1" applyAlignment="1">
      <alignment horizontal="center" vertical="center"/>
    </xf>
    <xf numFmtId="0" fontId="0" fillId="0" borderId="0" xfId="0" applyAlignment="1">
      <alignment horizontal="left"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xf>
    <xf numFmtId="0" fontId="8" fillId="0" borderId="0" xfId="0" applyFont="1" applyAlignment="1">
      <alignment horizontal="left"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BCDA-CF12-444D-A4EF-046F09C44253}">
  <dimension ref="A1:D11"/>
  <sheetViews>
    <sheetView workbookViewId="0">
      <selection activeCell="A2" sqref="A2:B2"/>
    </sheetView>
  </sheetViews>
  <sheetFormatPr defaultColWidth="8.81640625" defaultRowHeight="14.5" x14ac:dyDescent="0.35"/>
  <cols>
    <col min="1" max="1" width="170.26953125" customWidth="1"/>
  </cols>
  <sheetData>
    <row r="1" spans="1:4" x14ac:dyDescent="0.35">
      <c r="A1" t="s">
        <v>40</v>
      </c>
    </row>
    <row r="2" spans="1:4" x14ac:dyDescent="0.35">
      <c r="A2" s="44" t="s">
        <v>38</v>
      </c>
      <c r="B2" s="44"/>
    </row>
    <row r="3" spans="1:4" ht="18.5" x14ac:dyDescent="0.45">
      <c r="A3" s="13"/>
      <c r="B3" s="13"/>
    </row>
    <row r="4" spans="1:4" ht="360.75" customHeight="1" x14ac:dyDescent="0.35">
      <c r="A4" s="42" t="s">
        <v>39</v>
      </c>
      <c r="B4" s="14"/>
      <c r="C4" s="14"/>
      <c r="D4" s="14"/>
    </row>
    <row r="5" spans="1:4" ht="15" customHeight="1" x14ac:dyDescent="0.35">
      <c r="A5" s="41"/>
    </row>
    <row r="6" spans="1:4" ht="15" customHeight="1" x14ac:dyDescent="0.35">
      <c r="A6" s="41"/>
    </row>
    <row r="7" spans="1:4" ht="15" customHeight="1" x14ac:dyDescent="0.35">
      <c r="A7" s="41"/>
    </row>
    <row r="8" spans="1:4" ht="15" customHeight="1" x14ac:dyDescent="0.35">
      <c r="A8" s="41"/>
    </row>
    <row r="9" spans="1:4" x14ac:dyDescent="0.35">
      <c r="A9" s="41"/>
    </row>
    <row r="10" spans="1:4" x14ac:dyDescent="0.35">
      <c r="A10" s="41"/>
    </row>
    <row r="11" spans="1:4" x14ac:dyDescent="0.35">
      <c r="A11" s="41"/>
    </row>
  </sheetData>
  <mergeCells count="1">
    <mergeCell ref="A2:B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D6E9-18FA-45C8-B65F-417DED881950}">
  <dimension ref="A2:C54"/>
  <sheetViews>
    <sheetView zoomScale="115" zoomScaleNormal="115" workbookViewId="0">
      <selection activeCell="B56" sqref="B56"/>
    </sheetView>
  </sheetViews>
  <sheetFormatPr defaultColWidth="8.7265625" defaultRowHeight="14.5" x14ac:dyDescent="0.35"/>
  <cols>
    <col min="1" max="1" width="36.7265625" customWidth="1"/>
    <col min="2" max="2" width="39.1796875" style="1" customWidth="1"/>
    <col min="3" max="3" width="31.1796875" customWidth="1"/>
  </cols>
  <sheetData>
    <row r="2" spans="1:3" ht="19.399999999999999" customHeight="1" x14ac:dyDescent="0.35"/>
    <row r="3" spans="1:3" ht="19.399999999999999" customHeight="1" x14ac:dyDescent="0.35">
      <c r="A3" s="45" t="s">
        <v>0</v>
      </c>
      <c r="B3" s="46"/>
    </row>
    <row r="5" spans="1:3" ht="32.25" customHeight="1" x14ac:dyDescent="0.35">
      <c r="A5" s="4" t="s">
        <v>11</v>
      </c>
      <c r="B5" s="16" t="s">
        <v>23</v>
      </c>
      <c r="C5" s="3" t="s">
        <v>9</v>
      </c>
    </row>
    <row r="6" spans="1:3" ht="15.75" customHeight="1" x14ac:dyDescent="0.35">
      <c r="A6" s="49" t="s">
        <v>10</v>
      </c>
      <c r="B6" s="35" t="s">
        <v>21</v>
      </c>
      <c r="C6" s="36"/>
    </row>
    <row r="7" spans="1:3" ht="15.75" customHeight="1" x14ac:dyDescent="0.35">
      <c r="A7" s="50"/>
      <c r="B7" s="37"/>
      <c r="C7" s="36"/>
    </row>
    <row r="8" spans="1:3" ht="15.75" customHeight="1" x14ac:dyDescent="0.35">
      <c r="A8" s="50"/>
      <c r="B8" s="37"/>
      <c r="C8" s="36"/>
    </row>
    <row r="9" spans="1:3" ht="15.75" customHeight="1" x14ac:dyDescent="0.35">
      <c r="A9" s="50"/>
      <c r="B9" s="37"/>
      <c r="C9" s="36"/>
    </row>
    <row r="10" spans="1:3" ht="15.75" customHeight="1" x14ac:dyDescent="0.35">
      <c r="A10" s="50"/>
      <c r="B10" s="37"/>
      <c r="C10" s="36"/>
    </row>
    <row r="11" spans="1:3" ht="15.75" customHeight="1" x14ac:dyDescent="0.35">
      <c r="A11" s="50"/>
      <c r="B11" s="37"/>
      <c r="C11" s="36"/>
    </row>
    <row r="12" spans="1:3" ht="15.75" customHeight="1" x14ac:dyDescent="0.35">
      <c r="A12" s="50"/>
      <c r="B12" s="37"/>
      <c r="C12" s="36"/>
    </row>
    <row r="13" spans="1:3" ht="15.75" customHeight="1" x14ac:dyDescent="0.35">
      <c r="A13" s="50"/>
      <c r="B13" s="37"/>
      <c r="C13" s="36"/>
    </row>
    <row r="14" spans="1:3" ht="15.75" customHeight="1" x14ac:dyDescent="0.35">
      <c r="A14" s="50"/>
      <c r="B14" s="37"/>
      <c r="C14" s="36"/>
    </row>
    <row r="15" spans="1:3" ht="15.75" customHeight="1" x14ac:dyDescent="0.35">
      <c r="A15" s="50"/>
      <c r="B15" s="37"/>
      <c r="C15" s="36"/>
    </row>
    <row r="16" spans="1:3" ht="15.75" customHeight="1" x14ac:dyDescent="0.35">
      <c r="A16" s="51"/>
      <c r="B16" s="37"/>
      <c r="C16" s="36"/>
    </row>
    <row r="17" spans="1:3" ht="15.75" customHeight="1" x14ac:dyDescent="0.35">
      <c r="A17" s="52" t="s">
        <v>24</v>
      </c>
      <c r="B17" s="53"/>
      <c r="C17" s="38" t="e">
        <f>AVERAGE(C6:C16)</f>
        <v>#DIV/0!</v>
      </c>
    </row>
    <row r="18" spans="1:3" ht="15.75" customHeight="1" x14ac:dyDescent="0.35">
      <c r="A18" s="54" t="s">
        <v>18</v>
      </c>
      <c r="B18" s="35" t="s">
        <v>22</v>
      </c>
      <c r="C18" s="36"/>
    </row>
    <row r="19" spans="1:3" ht="15.75" customHeight="1" x14ac:dyDescent="0.35">
      <c r="A19" s="55"/>
      <c r="B19" s="35" t="s">
        <v>22</v>
      </c>
      <c r="C19" s="36"/>
    </row>
    <row r="20" spans="1:3" ht="15.75" customHeight="1" x14ac:dyDescent="0.35">
      <c r="A20" s="55"/>
      <c r="B20" s="37"/>
      <c r="C20" s="36"/>
    </row>
    <row r="21" spans="1:3" ht="15.75" customHeight="1" x14ac:dyDescent="0.35">
      <c r="A21" s="55"/>
      <c r="B21" s="37"/>
      <c r="C21" s="36"/>
    </row>
    <row r="22" spans="1:3" ht="15.75" customHeight="1" x14ac:dyDescent="0.35">
      <c r="A22" s="55"/>
      <c r="B22" s="37"/>
      <c r="C22" s="36"/>
    </row>
    <row r="23" spans="1:3" ht="15.75" customHeight="1" x14ac:dyDescent="0.35">
      <c r="A23" s="55"/>
      <c r="B23" s="37"/>
      <c r="C23" s="36"/>
    </row>
    <row r="24" spans="1:3" ht="15.75" customHeight="1" x14ac:dyDescent="0.35">
      <c r="A24" s="55"/>
      <c r="B24" s="37"/>
      <c r="C24" s="36"/>
    </row>
    <row r="25" spans="1:3" ht="15.75" customHeight="1" x14ac:dyDescent="0.35">
      <c r="A25" s="55"/>
      <c r="B25" s="37"/>
      <c r="C25" s="36"/>
    </row>
    <row r="26" spans="1:3" ht="15.75" customHeight="1" x14ac:dyDescent="0.35">
      <c r="A26" s="55"/>
      <c r="B26" s="37"/>
      <c r="C26" s="36"/>
    </row>
    <row r="27" spans="1:3" ht="15.75" customHeight="1" x14ac:dyDescent="0.35">
      <c r="A27" s="55"/>
      <c r="B27" s="37"/>
      <c r="C27" s="36"/>
    </row>
    <row r="28" spans="1:3" ht="15.75" customHeight="1" x14ac:dyDescent="0.35">
      <c r="A28" s="55"/>
      <c r="B28" s="37"/>
      <c r="C28" s="36"/>
    </row>
    <row r="29" spans="1:3" ht="15.75" customHeight="1" x14ac:dyDescent="0.35">
      <c r="A29" s="56"/>
      <c r="B29" s="37"/>
      <c r="C29" s="36"/>
    </row>
    <row r="30" spans="1:3" ht="15.75" customHeight="1" x14ac:dyDescent="0.35">
      <c r="A30" s="52" t="s">
        <v>24</v>
      </c>
      <c r="B30" s="53"/>
      <c r="C30" s="38" t="e">
        <f>AVERAGE(C18:C29)</f>
        <v>#DIV/0!</v>
      </c>
    </row>
    <row r="31" spans="1:3" ht="32.25" customHeight="1" x14ac:dyDescent="0.35">
      <c r="A31" s="50" t="s">
        <v>19</v>
      </c>
      <c r="B31" s="35" t="s">
        <v>41</v>
      </c>
      <c r="C31" s="36"/>
    </row>
    <row r="32" spans="1:3" ht="32.25" customHeight="1" x14ac:dyDescent="0.35">
      <c r="A32" s="50"/>
      <c r="B32" s="35" t="s">
        <v>41</v>
      </c>
      <c r="C32" s="36"/>
    </row>
    <row r="33" spans="1:3" ht="33" customHeight="1" x14ac:dyDescent="0.35">
      <c r="A33" s="50"/>
      <c r="B33" s="35" t="s">
        <v>42</v>
      </c>
      <c r="C33" s="36"/>
    </row>
    <row r="34" spans="1:3" ht="33" customHeight="1" x14ac:dyDescent="0.35">
      <c r="A34" s="50"/>
      <c r="B34" s="35" t="s">
        <v>42</v>
      </c>
      <c r="C34" s="36"/>
    </row>
    <row r="35" spans="1:3" ht="42.75" customHeight="1" x14ac:dyDescent="0.35">
      <c r="A35" s="50"/>
      <c r="B35" s="35" t="s">
        <v>46</v>
      </c>
      <c r="C35" s="36"/>
    </row>
    <row r="36" spans="1:3" ht="42.75" customHeight="1" x14ac:dyDescent="0.35">
      <c r="A36" s="50"/>
      <c r="B36" s="35" t="s">
        <v>46</v>
      </c>
      <c r="C36" s="36"/>
    </row>
    <row r="37" spans="1:3" ht="42.75" customHeight="1" x14ac:dyDescent="0.35">
      <c r="A37" s="50"/>
      <c r="B37" s="35" t="s">
        <v>43</v>
      </c>
      <c r="C37" s="36"/>
    </row>
    <row r="38" spans="1:3" ht="42.75" customHeight="1" x14ac:dyDescent="0.35">
      <c r="A38" s="50"/>
      <c r="B38" s="35" t="s">
        <v>44</v>
      </c>
      <c r="C38" s="36"/>
    </row>
    <row r="39" spans="1:3" ht="31.5" customHeight="1" x14ac:dyDescent="0.35">
      <c r="A39" s="50"/>
      <c r="B39" s="35" t="s">
        <v>45</v>
      </c>
      <c r="C39" s="36"/>
    </row>
    <row r="40" spans="1:3" ht="15.75" customHeight="1" x14ac:dyDescent="0.35">
      <c r="A40" s="50"/>
      <c r="B40" s="37"/>
      <c r="C40" s="36"/>
    </row>
    <row r="41" spans="1:3" ht="15.75" customHeight="1" x14ac:dyDescent="0.35">
      <c r="A41" s="50"/>
      <c r="B41" s="37"/>
      <c r="C41" s="36"/>
    </row>
    <row r="42" spans="1:3" ht="15.75" customHeight="1" x14ac:dyDescent="0.35">
      <c r="A42" s="50"/>
      <c r="B42" s="37"/>
      <c r="C42" s="36"/>
    </row>
    <row r="43" spans="1:3" ht="15.75" customHeight="1" x14ac:dyDescent="0.35">
      <c r="A43" s="50"/>
      <c r="B43" s="37"/>
      <c r="C43" s="36"/>
    </row>
    <row r="44" spans="1:3" ht="15.75" customHeight="1" x14ac:dyDescent="0.35">
      <c r="A44" s="50"/>
      <c r="B44" s="37"/>
      <c r="C44" s="36"/>
    </row>
    <row r="45" spans="1:3" ht="15.75" customHeight="1" x14ac:dyDescent="0.35">
      <c r="A45" s="50"/>
      <c r="B45" s="37"/>
      <c r="C45" s="36"/>
    </row>
    <row r="46" spans="1:3" ht="15.75" customHeight="1" x14ac:dyDescent="0.35">
      <c r="A46" s="50"/>
      <c r="B46" s="37"/>
      <c r="C46" s="36"/>
    </row>
    <row r="47" spans="1:3" ht="15.75" customHeight="1" x14ac:dyDescent="0.35">
      <c r="A47" s="50"/>
      <c r="B47" s="37"/>
      <c r="C47" s="36"/>
    </row>
    <row r="48" spans="1:3" ht="15.75" customHeight="1" x14ac:dyDescent="0.35">
      <c r="A48" s="50"/>
      <c r="B48" s="37"/>
      <c r="C48" s="36"/>
    </row>
    <row r="49" spans="1:3" ht="15.75" customHeight="1" x14ac:dyDescent="0.35">
      <c r="A49" s="51"/>
      <c r="B49" s="37"/>
      <c r="C49" s="36"/>
    </row>
    <row r="50" spans="1:3" ht="15.75" customHeight="1" x14ac:dyDescent="0.35">
      <c r="A50" s="52" t="s">
        <v>24</v>
      </c>
      <c r="B50" s="53"/>
      <c r="C50" s="38" t="e">
        <f>AVERAGE(C31:C49)</f>
        <v>#DIV/0!</v>
      </c>
    </row>
    <row r="51" spans="1:3" x14ac:dyDescent="0.35">
      <c r="B51"/>
      <c r="C51" s="1"/>
    </row>
    <row r="52" spans="1:3" x14ac:dyDescent="0.35">
      <c r="A52" s="47" t="s">
        <v>14</v>
      </c>
      <c r="B52" s="47"/>
      <c r="C52" s="47"/>
    </row>
    <row r="53" spans="1:3" ht="50.25" customHeight="1" x14ac:dyDescent="0.35">
      <c r="A53" s="44" t="s">
        <v>26</v>
      </c>
      <c r="B53" s="44"/>
      <c r="C53" s="44"/>
    </row>
    <row r="54" spans="1:3" ht="45.75" customHeight="1" x14ac:dyDescent="0.35">
      <c r="A54" s="48" t="s">
        <v>37</v>
      </c>
      <c r="B54" s="48"/>
      <c r="C54" s="48"/>
    </row>
  </sheetData>
  <mergeCells count="10">
    <mergeCell ref="A3:B3"/>
    <mergeCell ref="A52:C52"/>
    <mergeCell ref="A53:C53"/>
    <mergeCell ref="A54:C54"/>
    <mergeCell ref="A6:A16"/>
    <mergeCell ref="A31:A49"/>
    <mergeCell ref="A17:B17"/>
    <mergeCell ref="A30:B30"/>
    <mergeCell ref="A50:B50"/>
    <mergeCell ref="A18:A2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13"/>
  <sheetViews>
    <sheetView tabSelected="1" topLeftCell="A8" workbookViewId="0">
      <selection activeCell="C11" sqref="C11"/>
    </sheetView>
  </sheetViews>
  <sheetFormatPr defaultColWidth="8.7265625" defaultRowHeight="14.5" x14ac:dyDescent="0.35"/>
  <cols>
    <col min="1" max="1" width="50" customWidth="1"/>
    <col min="2" max="2" width="21" customWidth="1"/>
    <col min="3" max="3" width="24.81640625" customWidth="1"/>
    <col min="4" max="4" width="18.453125" style="1" customWidth="1"/>
  </cols>
  <sheetData>
    <row r="2" spans="1:4" ht="15.5" x14ac:dyDescent="0.35">
      <c r="A2" s="8" t="s">
        <v>4</v>
      </c>
      <c r="B2" s="8"/>
      <c r="C2" s="8"/>
      <c r="D2" s="9"/>
    </row>
    <row r="4" spans="1:4" ht="45.75" customHeight="1" x14ac:dyDescent="0.35">
      <c r="A4" s="5" t="s">
        <v>1</v>
      </c>
      <c r="B4" s="3" t="s">
        <v>5</v>
      </c>
      <c r="C4" s="3" t="s">
        <v>31</v>
      </c>
      <c r="D4" s="3" t="s">
        <v>32</v>
      </c>
    </row>
    <row r="5" spans="1:4" ht="32.25" customHeight="1" x14ac:dyDescent="0.35">
      <c r="A5" s="25" t="s">
        <v>47</v>
      </c>
      <c r="B5" s="26">
        <f>'NET-001'!E46</f>
        <v>0</v>
      </c>
      <c r="C5" s="27">
        <v>48</v>
      </c>
      <c r="D5" s="28">
        <f>B5*C5</f>
        <v>0</v>
      </c>
    </row>
    <row r="6" spans="1:4" ht="34.5" customHeight="1" x14ac:dyDescent="0.35">
      <c r="A6" s="25" t="s">
        <v>48</v>
      </c>
      <c r="B6" s="26">
        <f>'NET-002'!E46</f>
        <v>0</v>
      </c>
      <c r="C6" s="27">
        <v>48</v>
      </c>
      <c r="D6" s="28">
        <f t="shared" ref="D6:D7" si="0">B6*C6</f>
        <v>0</v>
      </c>
    </row>
    <row r="7" spans="1:4" ht="34.5" customHeight="1" x14ac:dyDescent="0.35">
      <c r="A7" s="25" t="s">
        <v>49</v>
      </c>
      <c r="B7" s="26">
        <f>'Wifi-001'!E46</f>
        <v>0</v>
      </c>
      <c r="C7" s="27">
        <v>48</v>
      </c>
      <c r="D7" s="28">
        <f t="shared" si="0"/>
        <v>0</v>
      </c>
    </row>
    <row r="8" spans="1:4" ht="34.5" customHeight="1" x14ac:dyDescent="0.35">
      <c r="A8" s="25" t="s">
        <v>50</v>
      </c>
      <c r="B8" s="26">
        <f>'LogM-001'!E46</f>
        <v>0</v>
      </c>
      <c r="C8" s="27">
        <v>48</v>
      </c>
      <c r="D8" s="28">
        <f>B8*C8</f>
        <v>0</v>
      </c>
    </row>
    <row r="9" spans="1:4" ht="30" customHeight="1" thickBot="1" x14ac:dyDescent="0.4">
      <c r="A9" s="25" t="s">
        <v>20</v>
      </c>
      <c r="B9" s="26" t="e">
        <f>'OSL-001'!B11</f>
        <v>#DIV/0!</v>
      </c>
      <c r="C9" s="27">
        <v>1</v>
      </c>
      <c r="D9" s="29" t="e">
        <f>B9*C9</f>
        <v>#DIV/0!</v>
      </c>
    </row>
    <row r="10" spans="1:4" ht="30" customHeight="1" thickBot="1" x14ac:dyDescent="0.4">
      <c r="A10" s="30" t="s">
        <v>35</v>
      </c>
      <c r="B10" s="31" t="e">
        <f>B9</f>
        <v>#DIV/0!</v>
      </c>
      <c r="C10" s="32">
        <v>1</v>
      </c>
      <c r="D10" s="32" t="e">
        <f>B10*C10</f>
        <v>#DIV/0!</v>
      </c>
    </row>
    <row r="11" spans="1:4" ht="30" customHeight="1" thickBot="1" x14ac:dyDescent="0.4">
      <c r="A11" s="30" t="s">
        <v>36</v>
      </c>
      <c r="B11" s="33">
        <f>SUM(B5:B8)</f>
        <v>0</v>
      </c>
      <c r="C11" s="32">
        <v>48</v>
      </c>
      <c r="D11" s="33">
        <f>SUM(D5:D8)</f>
        <v>0</v>
      </c>
    </row>
    <row r="12" spans="1:4" ht="30" customHeight="1" thickBot="1" x14ac:dyDescent="0.4">
      <c r="A12" s="30" t="s">
        <v>28</v>
      </c>
      <c r="B12" s="31" t="e">
        <f>'Součinnost dle 26.5 a 26.6'!B11</f>
        <v>#DIV/0!</v>
      </c>
      <c r="C12" s="32">
        <v>1</v>
      </c>
      <c r="D12" s="32" t="e">
        <f>B12*C12</f>
        <v>#DIV/0!</v>
      </c>
    </row>
    <row r="13" spans="1:4" ht="15" thickBot="1" x14ac:dyDescent="0.4">
      <c r="A13" s="57" t="s">
        <v>34</v>
      </c>
      <c r="B13" s="58"/>
      <c r="C13" s="58"/>
      <c r="D13" s="34" t="e">
        <f>SUM(D10:D12)</f>
        <v>#DIV/0!</v>
      </c>
    </row>
  </sheetData>
  <mergeCells count="1">
    <mergeCell ref="A13:C1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CA6-3855-46A6-AA42-1779E7688225}">
  <dimension ref="A2:E46"/>
  <sheetViews>
    <sheetView topLeftCell="A31" workbookViewId="0">
      <selection activeCell="A2" sqref="A2:E2"/>
    </sheetView>
  </sheetViews>
  <sheetFormatPr defaultColWidth="8.7265625" defaultRowHeight="14.5" x14ac:dyDescent="0.35"/>
  <cols>
    <col min="1" max="1" width="29" customWidth="1"/>
    <col min="2" max="2" width="20.81640625" customWidth="1"/>
    <col min="3" max="3" width="21.54296875" customWidth="1"/>
    <col min="4" max="4" width="18.453125" customWidth="1"/>
    <col min="5" max="5" width="36.453125" customWidth="1"/>
  </cols>
  <sheetData>
    <row r="2" spans="1:5" ht="34.5" customHeight="1" x14ac:dyDescent="0.35">
      <c r="A2" s="65" t="s">
        <v>51</v>
      </c>
      <c r="B2" s="66"/>
      <c r="C2" s="66"/>
      <c r="D2" s="66"/>
      <c r="E2" s="66"/>
    </row>
    <row r="5" spans="1:5" ht="87" customHeight="1" x14ac:dyDescent="0.35">
      <c r="A5" s="7" t="s">
        <v>25</v>
      </c>
      <c r="B5" s="16" t="s">
        <v>30</v>
      </c>
      <c r="C5" s="6" t="s">
        <v>27</v>
      </c>
      <c r="D5" s="6" t="s">
        <v>2</v>
      </c>
      <c r="E5" s="6" t="s">
        <v>6</v>
      </c>
    </row>
    <row r="6" spans="1:5" x14ac:dyDescent="0.35">
      <c r="A6" s="59" t="s">
        <v>10</v>
      </c>
      <c r="B6" s="2" t="str">
        <f>Role!B6</f>
        <v>projektový manažer</v>
      </c>
      <c r="C6" s="21"/>
      <c r="D6" s="17">
        <f>Role!C6</f>
        <v>0</v>
      </c>
      <c r="E6" s="18">
        <f>C6*D6</f>
        <v>0</v>
      </c>
    </row>
    <row r="7" spans="1:5" x14ac:dyDescent="0.35">
      <c r="A7" s="60"/>
      <c r="B7" s="2">
        <f>Role!B7</f>
        <v>0</v>
      </c>
      <c r="C7" s="21"/>
      <c r="D7" s="17">
        <f>Role!C7</f>
        <v>0</v>
      </c>
      <c r="E7" s="18">
        <f t="shared" ref="E7:E45" si="0">C7*D7</f>
        <v>0</v>
      </c>
    </row>
    <row r="8" spans="1:5" x14ac:dyDescent="0.35">
      <c r="A8" s="60"/>
      <c r="B8" s="2">
        <f>Role!B7</f>
        <v>0</v>
      </c>
      <c r="C8" s="21"/>
      <c r="D8" s="17">
        <f>Role!C7</f>
        <v>0</v>
      </c>
      <c r="E8" s="18">
        <f t="shared" si="0"/>
        <v>0</v>
      </c>
    </row>
    <row r="9" spans="1:5" x14ac:dyDescent="0.35">
      <c r="A9" s="60"/>
      <c r="B9" s="2">
        <f>Role!B8</f>
        <v>0</v>
      </c>
      <c r="C9" s="21"/>
      <c r="D9" s="17">
        <f>Role!C8</f>
        <v>0</v>
      </c>
      <c r="E9" s="18">
        <f t="shared" si="0"/>
        <v>0</v>
      </c>
    </row>
    <row r="10" spans="1:5" x14ac:dyDescent="0.35">
      <c r="A10" s="60"/>
      <c r="B10" s="2">
        <f>Role!B9</f>
        <v>0</v>
      </c>
      <c r="C10" s="21"/>
      <c r="D10" s="17">
        <f>Role!C9</f>
        <v>0</v>
      </c>
      <c r="E10" s="18">
        <f t="shared" si="0"/>
        <v>0</v>
      </c>
    </row>
    <row r="11" spans="1:5" x14ac:dyDescent="0.35">
      <c r="A11" s="60"/>
      <c r="B11" s="2">
        <f>Role!B10</f>
        <v>0</v>
      </c>
      <c r="C11" s="21"/>
      <c r="D11" s="17">
        <f>Role!C10</f>
        <v>0</v>
      </c>
      <c r="E11" s="18">
        <f t="shared" si="0"/>
        <v>0</v>
      </c>
    </row>
    <row r="12" spans="1:5" x14ac:dyDescent="0.35">
      <c r="A12" s="60"/>
      <c r="B12" s="2">
        <f>Role!B11</f>
        <v>0</v>
      </c>
      <c r="C12" s="21"/>
      <c r="D12" s="17">
        <f>Role!C11</f>
        <v>0</v>
      </c>
      <c r="E12" s="18">
        <f t="shared" si="0"/>
        <v>0</v>
      </c>
    </row>
    <row r="13" spans="1:5" x14ac:dyDescent="0.35">
      <c r="A13" s="60"/>
      <c r="B13" s="2">
        <f>Role!B12</f>
        <v>0</v>
      </c>
      <c r="C13" s="21"/>
      <c r="D13" s="17">
        <f>Role!C12</f>
        <v>0</v>
      </c>
      <c r="E13" s="18">
        <f t="shared" si="0"/>
        <v>0</v>
      </c>
    </row>
    <row r="14" spans="1:5" x14ac:dyDescent="0.35">
      <c r="A14" s="60"/>
      <c r="B14" s="2">
        <f>Role!B13</f>
        <v>0</v>
      </c>
      <c r="C14" s="21"/>
      <c r="D14" s="17">
        <f>Role!C13</f>
        <v>0</v>
      </c>
      <c r="E14" s="18">
        <f t="shared" si="0"/>
        <v>0</v>
      </c>
    </row>
    <row r="15" spans="1:5" x14ac:dyDescent="0.35">
      <c r="A15" s="60"/>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2" t="s">
        <v>3</v>
      </c>
      <c r="B17" s="2" t="str">
        <f>Role!B18</f>
        <v>solution architekt</v>
      </c>
      <c r="C17" s="21"/>
      <c r="D17" s="17">
        <f>Role!C18</f>
        <v>0</v>
      </c>
      <c r="E17" s="18">
        <f t="shared" si="0"/>
        <v>0</v>
      </c>
    </row>
    <row r="18" spans="1:5" x14ac:dyDescent="0.35">
      <c r="A18" s="63"/>
      <c r="B18" s="2" t="str">
        <f>Role!B19</f>
        <v>solution architekt</v>
      </c>
      <c r="C18" s="21"/>
      <c r="D18" s="17">
        <f>Role!C19</f>
        <v>0</v>
      </c>
      <c r="E18" s="18">
        <f t="shared" si="0"/>
        <v>0</v>
      </c>
    </row>
    <row r="19" spans="1:5" x14ac:dyDescent="0.35">
      <c r="A19" s="63"/>
      <c r="B19" s="2">
        <f>Role!B20</f>
        <v>0</v>
      </c>
      <c r="C19" s="21"/>
      <c r="D19" s="17">
        <f>Role!C20</f>
        <v>0</v>
      </c>
      <c r="E19" s="18">
        <f t="shared" si="0"/>
        <v>0</v>
      </c>
    </row>
    <row r="20" spans="1:5" x14ac:dyDescent="0.35">
      <c r="A20" s="63"/>
      <c r="B20" s="2">
        <f>Role!B21</f>
        <v>0</v>
      </c>
      <c r="C20" s="21"/>
      <c r="D20" s="17">
        <f>Role!C21</f>
        <v>0</v>
      </c>
      <c r="E20" s="18">
        <f t="shared" si="0"/>
        <v>0</v>
      </c>
    </row>
    <row r="21" spans="1:5" x14ac:dyDescent="0.35">
      <c r="A21" s="63"/>
      <c r="B21" s="2">
        <f>Role!B22</f>
        <v>0</v>
      </c>
      <c r="C21" s="21"/>
      <c r="D21" s="17">
        <f>Role!C22</f>
        <v>0</v>
      </c>
      <c r="E21" s="18">
        <f t="shared" si="0"/>
        <v>0</v>
      </c>
    </row>
    <row r="22" spans="1:5" x14ac:dyDescent="0.35">
      <c r="A22" s="63"/>
      <c r="B22" s="2">
        <f>Role!B23</f>
        <v>0</v>
      </c>
      <c r="C22" s="21"/>
      <c r="D22" s="17">
        <f>Role!C23</f>
        <v>0</v>
      </c>
      <c r="E22" s="18">
        <f t="shared" si="0"/>
        <v>0</v>
      </c>
    </row>
    <row r="23" spans="1:5" x14ac:dyDescent="0.35">
      <c r="A23" s="63"/>
      <c r="B23" s="2">
        <f>Role!B24</f>
        <v>0</v>
      </c>
      <c r="C23" s="21"/>
      <c r="D23" s="17">
        <f>Role!C24</f>
        <v>0</v>
      </c>
      <c r="E23" s="18">
        <f t="shared" si="0"/>
        <v>0</v>
      </c>
    </row>
    <row r="24" spans="1:5" x14ac:dyDescent="0.35">
      <c r="A24" s="63"/>
      <c r="B24" s="2">
        <f>Role!B25</f>
        <v>0</v>
      </c>
      <c r="C24" s="21"/>
      <c r="D24" s="17">
        <f>Role!C25</f>
        <v>0</v>
      </c>
      <c r="E24" s="18">
        <f t="shared" si="0"/>
        <v>0</v>
      </c>
    </row>
    <row r="25" spans="1:5" x14ac:dyDescent="0.35">
      <c r="A25" s="63"/>
      <c r="B25" s="2">
        <f>Role!B26</f>
        <v>0</v>
      </c>
      <c r="C25" s="21"/>
      <c r="D25" s="17">
        <f>Role!C26</f>
        <v>0</v>
      </c>
      <c r="E25" s="18">
        <f t="shared" si="0"/>
        <v>0</v>
      </c>
    </row>
    <row r="26" spans="1:5" x14ac:dyDescent="0.35">
      <c r="A26" s="63"/>
      <c r="B26" s="2">
        <f>Role!B27</f>
        <v>0</v>
      </c>
      <c r="C26" s="21"/>
      <c r="D26" s="17">
        <f>Role!C27</f>
        <v>0</v>
      </c>
      <c r="E26" s="18">
        <f t="shared" si="0"/>
        <v>0</v>
      </c>
    </row>
    <row r="27" spans="1:5" x14ac:dyDescent="0.35">
      <c r="A27" s="63"/>
      <c r="B27" s="2">
        <f>Role!B28</f>
        <v>0</v>
      </c>
      <c r="C27" s="21"/>
      <c r="D27" s="17">
        <f>Role!C28</f>
        <v>0</v>
      </c>
      <c r="E27" s="18">
        <f t="shared" si="0"/>
        <v>0</v>
      </c>
    </row>
    <row r="28" spans="1:5" x14ac:dyDescent="0.35">
      <c r="A28" s="64"/>
      <c r="B28" s="2">
        <f>Role!B29</f>
        <v>0</v>
      </c>
      <c r="C28" s="21"/>
      <c r="D28" s="17">
        <f>Role!C29</f>
        <v>0</v>
      </c>
      <c r="E28" s="18">
        <f t="shared" si="0"/>
        <v>0</v>
      </c>
    </row>
    <row r="29" spans="1:5" ht="30.75" customHeight="1" x14ac:dyDescent="0.35">
      <c r="A29" s="60" t="s">
        <v>19</v>
      </c>
      <c r="B29" s="15" t="str">
        <f>Role!B31</f>
        <v>specialista v oblasti správy síťových zařízení (HPE Aruba)</v>
      </c>
      <c r="C29" s="21"/>
      <c r="D29" s="17">
        <f>Role!C31</f>
        <v>0</v>
      </c>
      <c r="E29" s="18">
        <f t="shared" si="0"/>
        <v>0</v>
      </c>
    </row>
    <row r="30" spans="1:5" ht="30.75" customHeight="1" x14ac:dyDescent="0.35">
      <c r="A30" s="60"/>
      <c r="B30" s="15" t="str">
        <f>Role!B32</f>
        <v>specialista v oblasti správy síťových zařízení (HPE Aruba)</v>
      </c>
      <c r="C30" s="21"/>
      <c r="D30" s="17">
        <f>Role!C32</f>
        <v>0</v>
      </c>
      <c r="E30" s="18">
        <f t="shared" si="0"/>
        <v>0</v>
      </c>
    </row>
    <row r="31" spans="1:5" ht="43.5" x14ac:dyDescent="0.35">
      <c r="A31" s="60"/>
      <c r="B31" s="15" t="str">
        <f>Role!B33</f>
        <v>specialista v oblasti správy síťových zařízení DC (HPE Aruba)</v>
      </c>
      <c r="C31" s="21"/>
      <c r="D31" s="17">
        <f>Role!C33</f>
        <v>0</v>
      </c>
      <c r="E31" s="18">
        <f t="shared" si="0"/>
        <v>0</v>
      </c>
    </row>
    <row r="32" spans="1:5" ht="43.5" x14ac:dyDescent="0.35">
      <c r="A32" s="60"/>
      <c r="B32" s="15" t="str">
        <f>Role!B34</f>
        <v>specialista v oblasti správy síťových zařízení DC (HPE Aruba)</v>
      </c>
      <c r="C32" s="21"/>
      <c r="D32" s="17">
        <f>Role!C34</f>
        <v>0</v>
      </c>
      <c r="E32" s="18">
        <f t="shared" si="0"/>
        <v>0</v>
      </c>
    </row>
    <row r="33" spans="1:5" ht="29" x14ac:dyDescent="0.35">
      <c r="A33" s="60"/>
      <c r="B33" s="15" t="str">
        <f>Role!B37</f>
        <v>specialista v oblasti bezpečnosti sítí</v>
      </c>
      <c r="C33" s="21"/>
      <c r="D33" s="17">
        <f>Role!C37</f>
        <v>0</v>
      </c>
      <c r="E33" s="18">
        <f t="shared" si="0"/>
        <v>0</v>
      </c>
    </row>
    <row r="34" spans="1:5" ht="29" x14ac:dyDescent="0.35">
      <c r="A34" s="60"/>
      <c r="B34" s="15" t="str">
        <f>Role!B38</f>
        <v>specialista v oblasti bezpečnosti sítí NSE</v>
      </c>
      <c r="C34" s="21"/>
      <c r="D34" s="17">
        <f>Role!C38</f>
        <v>0</v>
      </c>
      <c r="E34" s="18">
        <f t="shared" si="0"/>
        <v>0</v>
      </c>
    </row>
    <row r="35" spans="1:5" ht="29" x14ac:dyDescent="0.35">
      <c r="A35" s="60"/>
      <c r="B35" s="15" t="str">
        <f>Role!B39</f>
        <v>specialista na správu logů (LOGmanager)</v>
      </c>
      <c r="C35" s="21"/>
      <c r="D35" s="17">
        <f>Role!C39</f>
        <v>0</v>
      </c>
      <c r="E35" s="18">
        <f t="shared" si="0"/>
        <v>0</v>
      </c>
    </row>
    <row r="36" spans="1:5" x14ac:dyDescent="0.35">
      <c r="A36" s="60"/>
      <c r="B36" s="15">
        <f>Role!B40</f>
        <v>0</v>
      </c>
      <c r="C36" s="21"/>
      <c r="D36" s="17">
        <f>Role!C40</f>
        <v>0</v>
      </c>
      <c r="E36" s="18">
        <f t="shared" si="0"/>
        <v>0</v>
      </c>
    </row>
    <row r="37" spans="1:5" x14ac:dyDescent="0.35">
      <c r="A37" s="60"/>
      <c r="B37" s="15">
        <f>Role!B41</f>
        <v>0</v>
      </c>
      <c r="C37" s="21"/>
      <c r="D37" s="17">
        <f>Role!C41</f>
        <v>0</v>
      </c>
      <c r="E37" s="18">
        <f t="shared" si="0"/>
        <v>0</v>
      </c>
    </row>
    <row r="38" spans="1:5" x14ac:dyDescent="0.35">
      <c r="A38" s="60"/>
      <c r="B38" s="15">
        <f>Role!B42</f>
        <v>0</v>
      </c>
      <c r="C38" s="21"/>
      <c r="D38" s="17">
        <f>Role!C42</f>
        <v>0</v>
      </c>
      <c r="E38" s="18">
        <f t="shared" si="0"/>
        <v>0</v>
      </c>
    </row>
    <row r="39" spans="1:5" x14ac:dyDescent="0.35">
      <c r="A39" s="60"/>
      <c r="B39" s="15">
        <f>Role!B43</f>
        <v>0</v>
      </c>
      <c r="C39" s="21"/>
      <c r="D39" s="17">
        <f>Role!C43</f>
        <v>0</v>
      </c>
      <c r="E39" s="18">
        <f t="shared" si="0"/>
        <v>0</v>
      </c>
    </row>
    <row r="40" spans="1:5" x14ac:dyDescent="0.35">
      <c r="A40" s="60"/>
      <c r="B40" s="15">
        <f>Role!B44</f>
        <v>0</v>
      </c>
      <c r="C40" s="21"/>
      <c r="D40" s="17">
        <f>Role!C44</f>
        <v>0</v>
      </c>
      <c r="E40" s="18">
        <f t="shared" si="0"/>
        <v>0</v>
      </c>
    </row>
    <row r="41" spans="1:5" x14ac:dyDescent="0.35">
      <c r="A41" s="60"/>
      <c r="B41" s="15">
        <f>Role!B45</f>
        <v>0</v>
      </c>
      <c r="C41" s="21"/>
      <c r="D41" s="17">
        <f>Role!C45</f>
        <v>0</v>
      </c>
      <c r="E41" s="18">
        <f t="shared" si="0"/>
        <v>0</v>
      </c>
    </row>
    <row r="42" spans="1:5" x14ac:dyDescent="0.35">
      <c r="A42" s="60"/>
      <c r="B42" s="15">
        <f>Role!B46</f>
        <v>0</v>
      </c>
      <c r="C42" s="21"/>
      <c r="D42" s="17">
        <f>Role!C46</f>
        <v>0</v>
      </c>
      <c r="E42" s="18">
        <f t="shared" si="0"/>
        <v>0</v>
      </c>
    </row>
    <row r="43" spans="1:5" x14ac:dyDescent="0.35">
      <c r="A43" s="60"/>
      <c r="B43" s="15">
        <f>Role!B47</f>
        <v>0</v>
      </c>
      <c r="C43" s="21"/>
      <c r="D43" s="17">
        <f>Role!C47</f>
        <v>0</v>
      </c>
      <c r="E43" s="18">
        <f t="shared" si="0"/>
        <v>0</v>
      </c>
    </row>
    <row r="44" spans="1:5" x14ac:dyDescent="0.35">
      <c r="A44" s="60"/>
      <c r="B44" s="15">
        <f>Role!B48</f>
        <v>0</v>
      </c>
      <c r="C44" s="21"/>
      <c r="D44" s="17">
        <f>Role!C48</f>
        <v>0</v>
      </c>
      <c r="E44" s="18">
        <f t="shared" si="0"/>
        <v>0</v>
      </c>
    </row>
    <row r="45" spans="1:5" x14ac:dyDescent="0.35">
      <c r="A45" s="61"/>
      <c r="B45" s="15">
        <f>Role!B49</f>
        <v>0</v>
      </c>
      <c r="C45" s="21"/>
      <c r="D45" s="17">
        <f>Role!C49</f>
        <v>0</v>
      </c>
      <c r="E45" s="18">
        <f t="shared" si="0"/>
        <v>0</v>
      </c>
    </row>
    <row r="46" spans="1:5" x14ac:dyDescent="0.35">
      <c r="A46" s="20" t="s">
        <v>7</v>
      </c>
      <c r="B46" s="20"/>
      <c r="C46" s="20">
        <f>SUM(C6:C45)</f>
        <v>0</v>
      </c>
      <c r="D46" s="22" t="s">
        <v>8</v>
      </c>
      <c r="E46" s="19">
        <f>SUM(E6:E45)</f>
        <v>0</v>
      </c>
    </row>
  </sheetData>
  <mergeCells count="4">
    <mergeCell ref="A6:A16"/>
    <mergeCell ref="A17:A28"/>
    <mergeCell ref="A29:A45"/>
    <mergeCell ref="A2:E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10A8-A954-41DD-9F5A-0E274D293C54}">
  <dimension ref="A2:E46"/>
  <sheetViews>
    <sheetView workbookViewId="0">
      <selection activeCell="A2" sqref="A2:E2"/>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65" t="s">
        <v>52</v>
      </c>
      <c r="B2" s="66"/>
      <c r="C2" s="66"/>
      <c r="D2" s="66"/>
      <c r="E2" s="66"/>
    </row>
    <row r="5" spans="1:5" ht="101.5" x14ac:dyDescent="0.35">
      <c r="A5" s="7" t="s">
        <v>25</v>
      </c>
      <c r="B5" s="16" t="s">
        <v>30</v>
      </c>
      <c r="C5" s="6" t="s">
        <v>27</v>
      </c>
      <c r="D5" s="6" t="s">
        <v>2</v>
      </c>
      <c r="E5" s="6" t="s">
        <v>6</v>
      </c>
    </row>
    <row r="6" spans="1:5" x14ac:dyDescent="0.35">
      <c r="A6" s="59" t="s">
        <v>10</v>
      </c>
      <c r="B6" s="2" t="str">
        <f>Role!B6</f>
        <v>projektový manažer</v>
      </c>
      <c r="C6" s="21"/>
      <c r="D6" s="17">
        <f>Role!C6</f>
        <v>0</v>
      </c>
      <c r="E6" s="18">
        <f>C6*D6</f>
        <v>0</v>
      </c>
    </row>
    <row r="7" spans="1:5" x14ac:dyDescent="0.35">
      <c r="A7" s="60"/>
      <c r="B7" s="2">
        <f>Role!B7</f>
        <v>0</v>
      </c>
      <c r="C7" s="21"/>
      <c r="D7" s="17">
        <f>Role!C7</f>
        <v>0</v>
      </c>
      <c r="E7" s="18">
        <f t="shared" ref="E7:E45" si="0">C7*D7</f>
        <v>0</v>
      </c>
    </row>
    <row r="8" spans="1:5" x14ac:dyDescent="0.35">
      <c r="A8" s="60"/>
      <c r="B8" s="2">
        <f>Role!B7</f>
        <v>0</v>
      </c>
      <c r="C8" s="21"/>
      <c r="D8" s="17">
        <f>Role!C7</f>
        <v>0</v>
      </c>
      <c r="E8" s="18">
        <f t="shared" si="0"/>
        <v>0</v>
      </c>
    </row>
    <row r="9" spans="1:5" x14ac:dyDescent="0.35">
      <c r="A9" s="60"/>
      <c r="B9" s="2">
        <f>Role!B8</f>
        <v>0</v>
      </c>
      <c r="C9" s="21"/>
      <c r="D9" s="17">
        <f>Role!C8</f>
        <v>0</v>
      </c>
      <c r="E9" s="18">
        <f t="shared" si="0"/>
        <v>0</v>
      </c>
    </row>
    <row r="10" spans="1:5" x14ac:dyDescent="0.35">
      <c r="A10" s="60"/>
      <c r="B10" s="2">
        <f>Role!B9</f>
        <v>0</v>
      </c>
      <c r="C10" s="21"/>
      <c r="D10" s="17">
        <f>Role!C9</f>
        <v>0</v>
      </c>
      <c r="E10" s="18">
        <f t="shared" si="0"/>
        <v>0</v>
      </c>
    </row>
    <row r="11" spans="1:5" x14ac:dyDescent="0.35">
      <c r="A11" s="60"/>
      <c r="B11" s="2">
        <f>Role!B10</f>
        <v>0</v>
      </c>
      <c r="C11" s="21"/>
      <c r="D11" s="17">
        <f>Role!C10</f>
        <v>0</v>
      </c>
      <c r="E11" s="18">
        <f t="shared" si="0"/>
        <v>0</v>
      </c>
    </row>
    <row r="12" spans="1:5" x14ac:dyDescent="0.35">
      <c r="A12" s="60"/>
      <c r="B12" s="2">
        <f>Role!B11</f>
        <v>0</v>
      </c>
      <c r="C12" s="21"/>
      <c r="D12" s="17">
        <f>Role!C11</f>
        <v>0</v>
      </c>
      <c r="E12" s="18">
        <f t="shared" si="0"/>
        <v>0</v>
      </c>
    </row>
    <row r="13" spans="1:5" x14ac:dyDescent="0.35">
      <c r="A13" s="60"/>
      <c r="B13" s="2">
        <f>Role!B12</f>
        <v>0</v>
      </c>
      <c r="C13" s="21"/>
      <c r="D13" s="17">
        <f>Role!C12</f>
        <v>0</v>
      </c>
      <c r="E13" s="18">
        <f t="shared" si="0"/>
        <v>0</v>
      </c>
    </row>
    <row r="14" spans="1:5" x14ac:dyDescent="0.35">
      <c r="A14" s="60"/>
      <c r="B14" s="2">
        <f>Role!B13</f>
        <v>0</v>
      </c>
      <c r="C14" s="21"/>
      <c r="D14" s="17">
        <f>Role!C13</f>
        <v>0</v>
      </c>
      <c r="E14" s="18">
        <f t="shared" si="0"/>
        <v>0</v>
      </c>
    </row>
    <row r="15" spans="1:5" x14ac:dyDescent="0.35">
      <c r="A15" s="60"/>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2" t="s">
        <v>3</v>
      </c>
      <c r="B17" s="2" t="str">
        <f>Role!B18</f>
        <v>solution architekt</v>
      </c>
      <c r="C17" s="21"/>
      <c r="D17" s="17">
        <f>Role!C18</f>
        <v>0</v>
      </c>
      <c r="E17" s="18">
        <f t="shared" si="0"/>
        <v>0</v>
      </c>
    </row>
    <row r="18" spans="1:5" x14ac:dyDescent="0.35">
      <c r="A18" s="63"/>
      <c r="B18" s="2" t="str">
        <f>Role!B19</f>
        <v>solution architekt</v>
      </c>
      <c r="C18" s="21"/>
      <c r="D18" s="17">
        <f>Role!C19</f>
        <v>0</v>
      </c>
      <c r="E18" s="18">
        <f t="shared" si="0"/>
        <v>0</v>
      </c>
    </row>
    <row r="19" spans="1:5" x14ac:dyDescent="0.35">
      <c r="A19" s="63"/>
      <c r="B19" s="2">
        <f>Role!B20</f>
        <v>0</v>
      </c>
      <c r="C19" s="21"/>
      <c r="D19" s="17">
        <f>Role!C20</f>
        <v>0</v>
      </c>
      <c r="E19" s="18">
        <f t="shared" si="0"/>
        <v>0</v>
      </c>
    </row>
    <row r="20" spans="1:5" x14ac:dyDescent="0.35">
      <c r="A20" s="63"/>
      <c r="B20" s="2">
        <f>Role!B21</f>
        <v>0</v>
      </c>
      <c r="C20" s="21"/>
      <c r="D20" s="17">
        <f>Role!C21</f>
        <v>0</v>
      </c>
      <c r="E20" s="18">
        <f t="shared" si="0"/>
        <v>0</v>
      </c>
    </row>
    <row r="21" spans="1:5" x14ac:dyDescent="0.35">
      <c r="A21" s="63"/>
      <c r="B21" s="2">
        <f>Role!B22</f>
        <v>0</v>
      </c>
      <c r="C21" s="21"/>
      <c r="D21" s="17">
        <f>Role!C22</f>
        <v>0</v>
      </c>
      <c r="E21" s="18">
        <f t="shared" si="0"/>
        <v>0</v>
      </c>
    </row>
    <row r="22" spans="1:5" x14ac:dyDescent="0.35">
      <c r="A22" s="63"/>
      <c r="B22" s="2">
        <f>Role!B23</f>
        <v>0</v>
      </c>
      <c r="C22" s="21"/>
      <c r="D22" s="17">
        <f>Role!C23</f>
        <v>0</v>
      </c>
      <c r="E22" s="18">
        <f t="shared" si="0"/>
        <v>0</v>
      </c>
    </row>
    <row r="23" spans="1:5" x14ac:dyDescent="0.35">
      <c r="A23" s="63"/>
      <c r="B23" s="2">
        <f>Role!B24</f>
        <v>0</v>
      </c>
      <c r="C23" s="21"/>
      <c r="D23" s="17">
        <f>Role!C24</f>
        <v>0</v>
      </c>
      <c r="E23" s="18">
        <f t="shared" si="0"/>
        <v>0</v>
      </c>
    </row>
    <row r="24" spans="1:5" x14ac:dyDescent="0.35">
      <c r="A24" s="63"/>
      <c r="B24" s="2">
        <f>Role!B25</f>
        <v>0</v>
      </c>
      <c r="C24" s="21"/>
      <c r="D24" s="17">
        <f>Role!C25</f>
        <v>0</v>
      </c>
      <c r="E24" s="18">
        <f t="shared" si="0"/>
        <v>0</v>
      </c>
    </row>
    <row r="25" spans="1:5" x14ac:dyDescent="0.35">
      <c r="A25" s="63"/>
      <c r="B25" s="2">
        <f>Role!B26</f>
        <v>0</v>
      </c>
      <c r="C25" s="21"/>
      <c r="D25" s="17">
        <f>Role!C26</f>
        <v>0</v>
      </c>
      <c r="E25" s="18">
        <f t="shared" si="0"/>
        <v>0</v>
      </c>
    </row>
    <row r="26" spans="1:5" x14ac:dyDescent="0.35">
      <c r="A26" s="63"/>
      <c r="B26" s="2">
        <f>Role!B27</f>
        <v>0</v>
      </c>
      <c r="C26" s="21"/>
      <c r="D26" s="17">
        <f>Role!C27</f>
        <v>0</v>
      </c>
      <c r="E26" s="18">
        <f t="shared" si="0"/>
        <v>0</v>
      </c>
    </row>
    <row r="27" spans="1:5" x14ac:dyDescent="0.35">
      <c r="A27" s="63"/>
      <c r="B27" s="2">
        <f>Role!B28</f>
        <v>0</v>
      </c>
      <c r="C27" s="21"/>
      <c r="D27" s="17">
        <f>Role!C28</f>
        <v>0</v>
      </c>
      <c r="E27" s="18">
        <f t="shared" si="0"/>
        <v>0</v>
      </c>
    </row>
    <row r="28" spans="1:5" x14ac:dyDescent="0.35">
      <c r="A28" s="64"/>
      <c r="B28" s="2">
        <f>Role!B29</f>
        <v>0</v>
      </c>
      <c r="C28" s="21"/>
      <c r="D28" s="17">
        <f>Role!C29</f>
        <v>0</v>
      </c>
      <c r="E28" s="18">
        <f t="shared" si="0"/>
        <v>0</v>
      </c>
    </row>
    <row r="29" spans="1:5" ht="43.5" x14ac:dyDescent="0.35">
      <c r="A29" s="60" t="s">
        <v>19</v>
      </c>
      <c r="B29" s="15" t="str">
        <f>Role!B31</f>
        <v>specialista v oblasti správy síťových zařízení (HPE Aruba)</v>
      </c>
      <c r="C29" s="21"/>
      <c r="D29" s="17">
        <f>Role!C31</f>
        <v>0</v>
      </c>
      <c r="E29" s="18">
        <f t="shared" si="0"/>
        <v>0</v>
      </c>
    </row>
    <row r="30" spans="1:5" ht="43.5" x14ac:dyDescent="0.35">
      <c r="A30" s="60"/>
      <c r="B30" s="15" t="str">
        <f>Role!B32</f>
        <v>specialista v oblasti správy síťových zařízení (HPE Aruba)</v>
      </c>
      <c r="C30" s="21"/>
      <c r="D30" s="17">
        <f>Role!C32</f>
        <v>0</v>
      </c>
      <c r="E30" s="18">
        <f t="shared" si="0"/>
        <v>0</v>
      </c>
    </row>
    <row r="31" spans="1:5" ht="58" x14ac:dyDescent="0.35">
      <c r="A31" s="60"/>
      <c r="B31" s="15" t="str">
        <f>Role!B33</f>
        <v>specialista v oblasti správy síťových zařízení DC (HPE Aruba)</v>
      </c>
      <c r="C31" s="21"/>
      <c r="D31" s="17">
        <f>Role!C33</f>
        <v>0</v>
      </c>
      <c r="E31" s="18">
        <f t="shared" si="0"/>
        <v>0</v>
      </c>
    </row>
    <row r="32" spans="1:5" ht="58" x14ac:dyDescent="0.35">
      <c r="A32" s="60"/>
      <c r="B32" s="15" t="str">
        <f>Role!B34</f>
        <v>specialista v oblasti správy síťových zařízení DC (HPE Aruba)</v>
      </c>
      <c r="C32" s="21"/>
      <c r="D32" s="17">
        <f>Role!C34</f>
        <v>0</v>
      </c>
      <c r="E32" s="18">
        <f t="shared" si="0"/>
        <v>0</v>
      </c>
    </row>
    <row r="33" spans="1:5" ht="29" x14ac:dyDescent="0.35">
      <c r="A33" s="60"/>
      <c r="B33" s="15" t="str">
        <f>Role!B37</f>
        <v>specialista v oblasti bezpečnosti sítí</v>
      </c>
      <c r="C33" s="21"/>
      <c r="D33" s="17">
        <f>Role!C37</f>
        <v>0</v>
      </c>
      <c r="E33" s="18">
        <f t="shared" si="0"/>
        <v>0</v>
      </c>
    </row>
    <row r="34" spans="1:5" ht="29" x14ac:dyDescent="0.35">
      <c r="A34" s="60"/>
      <c r="B34" s="15" t="str">
        <f>Role!B38</f>
        <v>specialista v oblasti bezpečnosti sítí NSE</v>
      </c>
      <c r="C34" s="21"/>
      <c r="D34" s="17">
        <f>Role!C38</f>
        <v>0</v>
      </c>
      <c r="E34" s="18">
        <f t="shared" si="0"/>
        <v>0</v>
      </c>
    </row>
    <row r="35" spans="1:5" ht="29" x14ac:dyDescent="0.35">
      <c r="A35" s="60"/>
      <c r="B35" s="15" t="str">
        <f>Role!B39</f>
        <v>specialista na správu logů (LOGmanager)</v>
      </c>
      <c r="C35" s="21"/>
      <c r="D35" s="17">
        <f>Role!C39</f>
        <v>0</v>
      </c>
      <c r="E35" s="18">
        <f t="shared" si="0"/>
        <v>0</v>
      </c>
    </row>
    <row r="36" spans="1:5" x14ac:dyDescent="0.35">
      <c r="A36" s="60"/>
      <c r="B36" s="15">
        <f>Role!B40</f>
        <v>0</v>
      </c>
      <c r="C36" s="21"/>
      <c r="D36" s="17">
        <f>Role!C40</f>
        <v>0</v>
      </c>
      <c r="E36" s="18">
        <f t="shared" si="0"/>
        <v>0</v>
      </c>
    </row>
    <row r="37" spans="1:5" x14ac:dyDescent="0.35">
      <c r="A37" s="60"/>
      <c r="B37" s="15">
        <f>Role!B41</f>
        <v>0</v>
      </c>
      <c r="C37" s="21"/>
      <c r="D37" s="17">
        <f>Role!C41</f>
        <v>0</v>
      </c>
      <c r="E37" s="18">
        <f t="shared" si="0"/>
        <v>0</v>
      </c>
    </row>
    <row r="38" spans="1:5" x14ac:dyDescent="0.35">
      <c r="A38" s="60"/>
      <c r="B38" s="15">
        <f>Role!B42</f>
        <v>0</v>
      </c>
      <c r="C38" s="21"/>
      <c r="D38" s="17">
        <f>Role!C42</f>
        <v>0</v>
      </c>
      <c r="E38" s="18">
        <f t="shared" si="0"/>
        <v>0</v>
      </c>
    </row>
    <row r="39" spans="1:5" x14ac:dyDescent="0.35">
      <c r="A39" s="60"/>
      <c r="B39" s="15">
        <f>Role!B43</f>
        <v>0</v>
      </c>
      <c r="C39" s="21"/>
      <c r="D39" s="17">
        <f>Role!C43</f>
        <v>0</v>
      </c>
      <c r="E39" s="18">
        <f t="shared" si="0"/>
        <v>0</v>
      </c>
    </row>
    <row r="40" spans="1:5" x14ac:dyDescent="0.35">
      <c r="A40" s="60"/>
      <c r="B40" s="15">
        <f>Role!B44</f>
        <v>0</v>
      </c>
      <c r="C40" s="21"/>
      <c r="D40" s="17">
        <f>Role!C44</f>
        <v>0</v>
      </c>
      <c r="E40" s="18">
        <f t="shared" si="0"/>
        <v>0</v>
      </c>
    </row>
    <row r="41" spans="1:5" x14ac:dyDescent="0.35">
      <c r="A41" s="60"/>
      <c r="B41" s="15">
        <f>Role!B45</f>
        <v>0</v>
      </c>
      <c r="C41" s="21"/>
      <c r="D41" s="17">
        <f>Role!C45</f>
        <v>0</v>
      </c>
      <c r="E41" s="18">
        <f t="shared" si="0"/>
        <v>0</v>
      </c>
    </row>
    <row r="42" spans="1:5" x14ac:dyDescent="0.35">
      <c r="A42" s="60"/>
      <c r="B42" s="15">
        <f>Role!B46</f>
        <v>0</v>
      </c>
      <c r="C42" s="21"/>
      <c r="D42" s="17">
        <f>Role!C46</f>
        <v>0</v>
      </c>
      <c r="E42" s="18">
        <f t="shared" si="0"/>
        <v>0</v>
      </c>
    </row>
    <row r="43" spans="1:5" x14ac:dyDescent="0.35">
      <c r="A43" s="60"/>
      <c r="B43" s="15">
        <f>Role!B47</f>
        <v>0</v>
      </c>
      <c r="C43" s="21"/>
      <c r="D43" s="17">
        <f>Role!C47</f>
        <v>0</v>
      </c>
      <c r="E43" s="18">
        <f t="shared" si="0"/>
        <v>0</v>
      </c>
    </row>
    <row r="44" spans="1:5" x14ac:dyDescent="0.35">
      <c r="A44" s="60"/>
      <c r="B44" s="15">
        <f>Role!B48</f>
        <v>0</v>
      </c>
      <c r="C44" s="21"/>
      <c r="D44" s="17">
        <f>Role!C48</f>
        <v>0</v>
      </c>
      <c r="E44" s="18">
        <f t="shared" si="0"/>
        <v>0</v>
      </c>
    </row>
    <row r="45" spans="1:5" x14ac:dyDescent="0.35">
      <c r="A45" s="61"/>
      <c r="B45" s="15">
        <f>Role!B49</f>
        <v>0</v>
      </c>
      <c r="C45" s="21"/>
      <c r="D45" s="17">
        <f>Role!C49</f>
        <v>0</v>
      </c>
      <c r="E45" s="18">
        <f t="shared" si="0"/>
        <v>0</v>
      </c>
    </row>
    <row r="46" spans="1:5" x14ac:dyDescent="0.35">
      <c r="A46" s="20" t="s">
        <v>7</v>
      </c>
      <c r="B46" s="20"/>
      <c r="C46" s="20">
        <f>SUM(C6:C45)</f>
        <v>0</v>
      </c>
      <c r="D46" s="22" t="s">
        <v>8</v>
      </c>
      <c r="E46" s="19">
        <f>SUM(E6:E45)</f>
        <v>0</v>
      </c>
    </row>
  </sheetData>
  <mergeCells count="4">
    <mergeCell ref="A29:A45"/>
    <mergeCell ref="A6:A16"/>
    <mergeCell ref="A17:A28"/>
    <mergeCell ref="A2:E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B3F-7FE9-4844-AA5F-F8381EFEB370}">
  <dimension ref="A2:E46"/>
  <sheetViews>
    <sheetView workbookViewId="0">
      <selection activeCell="A2" sqref="A2:E2"/>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65" t="s">
        <v>53</v>
      </c>
      <c r="B2" s="66"/>
      <c r="C2" s="66"/>
      <c r="D2" s="66"/>
      <c r="E2" s="66"/>
    </row>
    <row r="5" spans="1:5" ht="101.5" x14ac:dyDescent="0.35">
      <c r="A5" s="7" t="s">
        <v>25</v>
      </c>
      <c r="B5" s="16" t="s">
        <v>30</v>
      </c>
      <c r="C5" s="6" t="s">
        <v>27</v>
      </c>
      <c r="D5" s="6" t="s">
        <v>2</v>
      </c>
      <c r="E5" s="6" t="s">
        <v>6</v>
      </c>
    </row>
    <row r="6" spans="1:5" x14ac:dyDescent="0.35">
      <c r="A6" s="59" t="s">
        <v>10</v>
      </c>
      <c r="B6" s="2" t="str">
        <f>Role!B6</f>
        <v>projektový manažer</v>
      </c>
      <c r="C6" s="21"/>
      <c r="D6" s="17">
        <f>Role!C6</f>
        <v>0</v>
      </c>
      <c r="E6" s="18">
        <f>C6*D6</f>
        <v>0</v>
      </c>
    </row>
    <row r="7" spans="1:5" x14ac:dyDescent="0.35">
      <c r="A7" s="60"/>
      <c r="B7" s="2">
        <f>Role!B7</f>
        <v>0</v>
      </c>
      <c r="C7" s="21"/>
      <c r="D7" s="17">
        <f>Role!C7</f>
        <v>0</v>
      </c>
      <c r="E7" s="18">
        <f t="shared" ref="E7:E45" si="0">C7*D7</f>
        <v>0</v>
      </c>
    </row>
    <row r="8" spans="1:5" x14ac:dyDescent="0.35">
      <c r="A8" s="60"/>
      <c r="B8" s="2">
        <f>Role!B7</f>
        <v>0</v>
      </c>
      <c r="C8" s="21"/>
      <c r="D8" s="17">
        <f>Role!C7</f>
        <v>0</v>
      </c>
      <c r="E8" s="18">
        <f t="shared" si="0"/>
        <v>0</v>
      </c>
    </row>
    <row r="9" spans="1:5" x14ac:dyDescent="0.35">
      <c r="A9" s="60"/>
      <c r="B9" s="2">
        <f>Role!B8</f>
        <v>0</v>
      </c>
      <c r="C9" s="21"/>
      <c r="D9" s="17">
        <f>Role!C8</f>
        <v>0</v>
      </c>
      <c r="E9" s="18">
        <f t="shared" si="0"/>
        <v>0</v>
      </c>
    </row>
    <row r="10" spans="1:5" x14ac:dyDescent="0.35">
      <c r="A10" s="60"/>
      <c r="B10" s="2">
        <f>Role!B9</f>
        <v>0</v>
      </c>
      <c r="C10" s="21"/>
      <c r="D10" s="17">
        <f>Role!C9</f>
        <v>0</v>
      </c>
      <c r="E10" s="18">
        <f t="shared" si="0"/>
        <v>0</v>
      </c>
    </row>
    <row r="11" spans="1:5" x14ac:dyDescent="0.35">
      <c r="A11" s="60"/>
      <c r="B11" s="2">
        <f>Role!B10</f>
        <v>0</v>
      </c>
      <c r="C11" s="21"/>
      <c r="D11" s="17">
        <f>Role!C10</f>
        <v>0</v>
      </c>
      <c r="E11" s="18">
        <f t="shared" si="0"/>
        <v>0</v>
      </c>
    </row>
    <row r="12" spans="1:5" x14ac:dyDescent="0.35">
      <c r="A12" s="60"/>
      <c r="B12" s="2">
        <f>Role!B11</f>
        <v>0</v>
      </c>
      <c r="C12" s="21"/>
      <c r="D12" s="17">
        <f>Role!C11</f>
        <v>0</v>
      </c>
      <c r="E12" s="18">
        <f t="shared" si="0"/>
        <v>0</v>
      </c>
    </row>
    <row r="13" spans="1:5" x14ac:dyDescent="0.35">
      <c r="A13" s="60"/>
      <c r="B13" s="2">
        <f>Role!B12</f>
        <v>0</v>
      </c>
      <c r="C13" s="21"/>
      <c r="D13" s="17">
        <f>Role!C12</f>
        <v>0</v>
      </c>
      <c r="E13" s="18">
        <f t="shared" si="0"/>
        <v>0</v>
      </c>
    </row>
    <row r="14" spans="1:5" x14ac:dyDescent="0.35">
      <c r="A14" s="60"/>
      <c r="B14" s="2">
        <f>Role!B13</f>
        <v>0</v>
      </c>
      <c r="C14" s="21"/>
      <c r="D14" s="17">
        <f>Role!C13</f>
        <v>0</v>
      </c>
      <c r="E14" s="18">
        <f t="shared" si="0"/>
        <v>0</v>
      </c>
    </row>
    <row r="15" spans="1:5" x14ac:dyDescent="0.35">
      <c r="A15" s="60"/>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2" t="s">
        <v>3</v>
      </c>
      <c r="B17" s="2" t="str">
        <f>Role!B18</f>
        <v>solution architekt</v>
      </c>
      <c r="C17" s="21"/>
      <c r="D17" s="17">
        <f>Role!C18</f>
        <v>0</v>
      </c>
      <c r="E17" s="18">
        <f t="shared" si="0"/>
        <v>0</v>
      </c>
    </row>
    <row r="18" spans="1:5" x14ac:dyDescent="0.35">
      <c r="A18" s="63"/>
      <c r="B18" s="2" t="str">
        <f>Role!B19</f>
        <v>solution architekt</v>
      </c>
      <c r="C18" s="21"/>
      <c r="D18" s="17">
        <f>Role!C19</f>
        <v>0</v>
      </c>
      <c r="E18" s="18">
        <f t="shared" si="0"/>
        <v>0</v>
      </c>
    </row>
    <row r="19" spans="1:5" x14ac:dyDescent="0.35">
      <c r="A19" s="63"/>
      <c r="B19" s="2">
        <f>Role!B20</f>
        <v>0</v>
      </c>
      <c r="C19" s="21"/>
      <c r="D19" s="17">
        <f>Role!C20</f>
        <v>0</v>
      </c>
      <c r="E19" s="18">
        <f t="shared" si="0"/>
        <v>0</v>
      </c>
    </row>
    <row r="20" spans="1:5" x14ac:dyDescent="0.35">
      <c r="A20" s="63"/>
      <c r="B20" s="2">
        <f>Role!B21</f>
        <v>0</v>
      </c>
      <c r="C20" s="21"/>
      <c r="D20" s="17">
        <f>Role!C21</f>
        <v>0</v>
      </c>
      <c r="E20" s="18">
        <f t="shared" si="0"/>
        <v>0</v>
      </c>
    </row>
    <row r="21" spans="1:5" x14ac:dyDescent="0.35">
      <c r="A21" s="63"/>
      <c r="B21" s="2">
        <f>Role!B22</f>
        <v>0</v>
      </c>
      <c r="C21" s="21"/>
      <c r="D21" s="17">
        <f>Role!C22</f>
        <v>0</v>
      </c>
      <c r="E21" s="18">
        <f t="shared" si="0"/>
        <v>0</v>
      </c>
    </row>
    <row r="22" spans="1:5" x14ac:dyDescent="0.35">
      <c r="A22" s="63"/>
      <c r="B22" s="2">
        <f>Role!B23</f>
        <v>0</v>
      </c>
      <c r="C22" s="21"/>
      <c r="D22" s="17">
        <f>Role!C23</f>
        <v>0</v>
      </c>
      <c r="E22" s="18">
        <f t="shared" si="0"/>
        <v>0</v>
      </c>
    </row>
    <row r="23" spans="1:5" x14ac:dyDescent="0.35">
      <c r="A23" s="63"/>
      <c r="B23" s="2">
        <f>Role!B24</f>
        <v>0</v>
      </c>
      <c r="C23" s="21"/>
      <c r="D23" s="17">
        <f>Role!C24</f>
        <v>0</v>
      </c>
      <c r="E23" s="18">
        <f t="shared" si="0"/>
        <v>0</v>
      </c>
    </row>
    <row r="24" spans="1:5" x14ac:dyDescent="0.35">
      <c r="A24" s="63"/>
      <c r="B24" s="2">
        <f>Role!B25</f>
        <v>0</v>
      </c>
      <c r="C24" s="21"/>
      <c r="D24" s="17">
        <f>Role!C25</f>
        <v>0</v>
      </c>
      <c r="E24" s="18">
        <f t="shared" si="0"/>
        <v>0</v>
      </c>
    </row>
    <row r="25" spans="1:5" x14ac:dyDescent="0.35">
      <c r="A25" s="63"/>
      <c r="B25" s="2">
        <f>Role!B26</f>
        <v>0</v>
      </c>
      <c r="C25" s="21"/>
      <c r="D25" s="17">
        <f>Role!C26</f>
        <v>0</v>
      </c>
      <c r="E25" s="18">
        <f t="shared" si="0"/>
        <v>0</v>
      </c>
    </row>
    <row r="26" spans="1:5" x14ac:dyDescent="0.35">
      <c r="A26" s="63"/>
      <c r="B26" s="2">
        <f>Role!B27</f>
        <v>0</v>
      </c>
      <c r="C26" s="21"/>
      <c r="D26" s="17">
        <f>Role!C27</f>
        <v>0</v>
      </c>
      <c r="E26" s="18">
        <f t="shared" si="0"/>
        <v>0</v>
      </c>
    </row>
    <row r="27" spans="1:5" x14ac:dyDescent="0.35">
      <c r="A27" s="63"/>
      <c r="B27" s="2">
        <f>Role!B28</f>
        <v>0</v>
      </c>
      <c r="C27" s="21"/>
      <c r="D27" s="17">
        <f>Role!C28</f>
        <v>0</v>
      </c>
      <c r="E27" s="18">
        <f t="shared" si="0"/>
        <v>0</v>
      </c>
    </row>
    <row r="28" spans="1:5" x14ac:dyDescent="0.35">
      <c r="A28" s="64"/>
      <c r="B28" s="2">
        <f>Role!B29</f>
        <v>0</v>
      </c>
      <c r="C28" s="21"/>
      <c r="D28" s="17">
        <f>Role!C29</f>
        <v>0</v>
      </c>
      <c r="E28" s="18">
        <f t="shared" si="0"/>
        <v>0</v>
      </c>
    </row>
    <row r="29" spans="1:5" ht="43.5" x14ac:dyDescent="0.35">
      <c r="A29" s="60" t="s">
        <v>19</v>
      </c>
      <c r="B29" s="15" t="str">
        <f>Role!B31</f>
        <v>specialista v oblasti správy síťových zařízení (HPE Aruba)</v>
      </c>
      <c r="C29" s="21"/>
      <c r="D29" s="17">
        <f>Role!C31</f>
        <v>0</v>
      </c>
      <c r="E29" s="18">
        <f t="shared" si="0"/>
        <v>0</v>
      </c>
    </row>
    <row r="30" spans="1:5" ht="43.5" x14ac:dyDescent="0.35">
      <c r="A30" s="60"/>
      <c r="B30" s="15" t="str">
        <f>Role!B32</f>
        <v>specialista v oblasti správy síťových zařízení (HPE Aruba)</v>
      </c>
      <c r="C30" s="21"/>
      <c r="D30" s="17">
        <f>Role!C32</f>
        <v>0</v>
      </c>
      <c r="E30" s="18">
        <f t="shared" si="0"/>
        <v>0</v>
      </c>
    </row>
    <row r="31" spans="1:5" ht="58" x14ac:dyDescent="0.35">
      <c r="A31" s="60"/>
      <c r="B31" s="15" t="str">
        <f>Role!B33</f>
        <v>specialista v oblasti správy síťových zařízení DC (HPE Aruba)</v>
      </c>
      <c r="C31" s="21"/>
      <c r="D31" s="17">
        <f>Role!C33</f>
        <v>0</v>
      </c>
      <c r="E31" s="18">
        <f t="shared" si="0"/>
        <v>0</v>
      </c>
    </row>
    <row r="32" spans="1:5" ht="58" x14ac:dyDescent="0.35">
      <c r="A32" s="60"/>
      <c r="B32" s="15" t="str">
        <f>Role!B34</f>
        <v>specialista v oblasti správy síťových zařízení DC (HPE Aruba)</v>
      </c>
      <c r="C32" s="21"/>
      <c r="D32" s="17">
        <f>Role!C34</f>
        <v>0</v>
      </c>
      <c r="E32" s="18">
        <f t="shared" si="0"/>
        <v>0</v>
      </c>
    </row>
    <row r="33" spans="1:5" ht="29" x14ac:dyDescent="0.35">
      <c r="A33" s="60"/>
      <c r="B33" s="15" t="str">
        <f>Role!B37</f>
        <v>specialista v oblasti bezpečnosti sítí</v>
      </c>
      <c r="C33" s="21"/>
      <c r="D33" s="17">
        <f>Role!C37</f>
        <v>0</v>
      </c>
      <c r="E33" s="18">
        <f t="shared" si="0"/>
        <v>0</v>
      </c>
    </row>
    <row r="34" spans="1:5" ht="29" x14ac:dyDescent="0.35">
      <c r="A34" s="60"/>
      <c r="B34" s="15" t="str">
        <f>Role!B38</f>
        <v>specialista v oblasti bezpečnosti sítí NSE</v>
      </c>
      <c r="C34" s="21"/>
      <c r="D34" s="17">
        <f>Role!C38</f>
        <v>0</v>
      </c>
      <c r="E34" s="18">
        <f t="shared" si="0"/>
        <v>0</v>
      </c>
    </row>
    <row r="35" spans="1:5" ht="29" x14ac:dyDescent="0.35">
      <c r="A35" s="60"/>
      <c r="B35" s="15" t="str">
        <f>Role!B39</f>
        <v>specialista na správu logů (LOGmanager)</v>
      </c>
      <c r="C35" s="21"/>
      <c r="D35" s="17">
        <f>Role!C39</f>
        <v>0</v>
      </c>
      <c r="E35" s="18">
        <f t="shared" si="0"/>
        <v>0</v>
      </c>
    </row>
    <row r="36" spans="1:5" x14ac:dyDescent="0.35">
      <c r="A36" s="60"/>
      <c r="B36" s="15">
        <f>Role!B40</f>
        <v>0</v>
      </c>
      <c r="C36" s="21"/>
      <c r="D36" s="17">
        <f>Role!C40</f>
        <v>0</v>
      </c>
      <c r="E36" s="18">
        <f t="shared" si="0"/>
        <v>0</v>
      </c>
    </row>
    <row r="37" spans="1:5" x14ac:dyDescent="0.35">
      <c r="A37" s="60"/>
      <c r="B37" s="15">
        <f>Role!B41</f>
        <v>0</v>
      </c>
      <c r="C37" s="21"/>
      <c r="D37" s="17">
        <f>Role!C41</f>
        <v>0</v>
      </c>
      <c r="E37" s="18">
        <f t="shared" si="0"/>
        <v>0</v>
      </c>
    </row>
    <row r="38" spans="1:5" x14ac:dyDescent="0.35">
      <c r="A38" s="60"/>
      <c r="B38" s="15">
        <f>Role!B42</f>
        <v>0</v>
      </c>
      <c r="C38" s="21"/>
      <c r="D38" s="17">
        <f>Role!C42</f>
        <v>0</v>
      </c>
      <c r="E38" s="18">
        <f t="shared" si="0"/>
        <v>0</v>
      </c>
    </row>
    <row r="39" spans="1:5" x14ac:dyDescent="0.35">
      <c r="A39" s="60"/>
      <c r="B39" s="15">
        <f>Role!B43</f>
        <v>0</v>
      </c>
      <c r="C39" s="21"/>
      <c r="D39" s="17">
        <f>Role!C43</f>
        <v>0</v>
      </c>
      <c r="E39" s="18">
        <f t="shared" si="0"/>
        <v>0</v>
      </c>
    </row>
    <row r="40" spans="1:5" x14ac:dyDescent="0.35">
      <c r="A40" s="60"/>
      <c r="B40" s="15">
        <f>Role!B44</f>
        <v>0</v>
      </c>
      <c r="C40" s="21"/>
      <c r="D40" s="17">
        <f>Role!C44</f>
        <v>0</v>
      </c>
      <c r="E40" s="18">
        <f t="shared" si="0"/>
        <v>0</v>
      </c>
    </row>
    <row r="41" spans="1:5" x14ac:dyDescent="0.35">
      <c r="A41" s="60"/>
      <c r="B41" s="15">
        <f>Role!B45</f>
        <v>0</v>
      </c>
      <c r="C41" s="21"/>
      <c r="D41" s="17">
        <f>Role!C45</f>
        <v>0</v>
      </c>
      <c r="E41" s="18">
        <f t="shared" si="0"/>
        <v>0</v>
      </c>
    </row>
    <row r="42" spans="1:5" x14ac:dyDescent="0.35">
      <c r="A42" s="60"/>
      <c r="B42" s="15">
        <f>Role!B46</f>
        <v>0</v>
      </c>
      <c r="C42" s="21"/>
      <c r="D42" s="17">
        <f>Role!C46</f>
        <v>0</v>
      </c>
      <c r="E42" s="18">
        <f t="shared" si="0"/>
        <v>0</v>
      </c>
    </row>
    <row r="43" spans="1:5" x14ac:dyDescent="0.35">
      <c r="A43" s="60"/>
      <c r="B43" s="15">
        <f>Role!B47</f>
        <v>0</v>
      </c>
      <c r="C43" s="21"/>
      <c r="D43" s="17">
        <f>Role!C47</f>
        <v>0</v>
      </c>
      <c r="E43" s="18">
        <f t="shared" si="0"/>
        <v>0</v>
      </c>
    </row>
    <row r="44" spans="1:5" x14ac:dyDescent="0.35">
      <c r="A44" s="60"/>
      <c r="B44" s="15">
        <f>Role!B48</f>
        <v>0</v>
      </c>
      <c r="C44" s="21"/>
      <c r="D44" s="17">
        <f>Role!C48</f>
        <v>0</v>
      </c>
      <c r="E44" s="18">
        <f t="shared" si="0"/>
        <v>0</v>
      </c>
    </row>
    <row r="45" spans="1:5" x14ac:dyDescent="0.35">
      <c r="A45" s="61"/>
      <c r="B45" s="15">
        <f>Role!B49</f>
        <v>0</v>
      </c>
      <c r="C45" s="21"/>
      <c r="D45" s="17">
        <f>Role!C49</f>
        <v>0</v>
      </c>
      <c r="E45" s="18">
        <f t="shared" si="0"/>
        <v>0</v>
      </c>
    </row>
    <row r="46" spans="1:5" x14ac:dyDescent="0.35">
      <c r="A46" s="20" t="s">
        <v>7</v>
      </c>
      <c r="B46" s="20"/>
      <c r="C46" s="20">
        <f>SUM(C6:C45)</f>
        <v>0</v>
      </c>
      <c r="D46" s="22" t="s">
        <v>8</v>
      </c>
      <c r="E46" s="19">
        <f>SUM(E6:E45)</f>
        <v>0</v>
      </c>
    </row>
  </sheetData>
  <mergeCells count="4">
    <mergeCell ref="A6:A16"/>
    <mergeCell ref="A17:A28"/>
    <mergeCell ref="A29:A45"/>
    <mergeCell ref="A2:E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63F3-4988-7C41-864C-37FB3B1C635C}">
  <dimension ref="A2:E46"/>
  <sheetViews>
    <sheetView workbookViewId="0">
      <selection activeCell="A2" sqref="A2:E2"/>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65" t="s">
        <v>54</v>
      </c>
      <c r="B2" s="66"/>
      <c r="C2" s="66"/>
      <c r="D2" s="66"/>
      <c r="E2" s="66"/>
    </row>
    <row r="5" spans="1:5" ht="101.5" x14ac:dyDescent="0.35">
      <c r="A5" s="7" t="s">
        <v>25</v>
      </c>
      <c r="B5" s="16" t="s">
        <v>30</v>
      </c>
      <c r="C5" s="6" t="s">
        <v>27</v>
      </c>
      <c r="D5" s="6" t="s">
        <v>2</v>
      </c>
      <c r="E5" s="6" t="s">
        <v>6</v>
      </c>
    </row>
    <row r="6" spans="1:5" x14ac:dyDescent="0.35">
      <c r="A6" s="59" t="s">
        <v>10</v>
      </c>
      <c r="B6" s="2" t="str">
        <f>Role!B6</f>
        <v>projektový manažer</v>
      </c>
      <c r="C6" s="21"/>
      <c r="D6" s="17">
        <f>Role!C6</f>
        <v>0</v>
      </c>
      <c r="E6" s="18">
        <f>C6*D6</f>
        <v>0</v>
      </c>
    </row>
    <row r="7" spans="1:5" x14ac:dyDescent="0.35">
      <c r="A7" s="60"/>
      <c r="B7" s="2">
        <f>Role!B7</f>
        <v>0</v>
      </c>
      <c r="C7" s="21"/>
      <c r="D7" s="17">
        <f>Role!C7</f>
        <v>0</v>
      </c>
      <c r="E7" s="18">
        <f t="shared" ref="E7:E45" si="0">C7*D7</f>
        <v>0</v>
      </c>
    </row>
    <row r="8" spans="1:5" x14ac:dyDescent="0.35">
      <c r="A8" s="60"/>
      <c r="B8" s="2">
        <f>Role!B7</f>
        <v>0</v>
      </c>
      <c r="C8" s="21"/>
      <c r="D8" s="17">
        <f>Role!C7</f>
        <v>0</v>
      </c>
      <c r="E8" s="18">
        <f t="shared" si="0"/>
        <v>0</v>
      </c>
    </row>
    <row r="9" spans="1:5" x14ac:dyDescent="0.35">
      <c r="A9" s="60"/>
      <c r="B9" s="2">
        <f>Role!B8</f>
        <v>0</v>
      </c>
      <c r="C9" s="21"/>
      <c r="D9" s="17">
        <f>Role!C8</f>
        <v>0</v>
      </c>
      <c r="E9" s="18">
        <f t="shared" si="0"/>
        <v>0</v>
      </c>
    </row>
    <row r="10" spans="1:5" x14ac:dyDescent="0.35">
      <c r="A10" s="60"/>
      <c r="B10" s="2">
        <f>Role!B9</f>
        <v>0</v>
      </c>
      <c r="C10" s="21"/>
      <c r="D10" s="17">
        <f>Role!C9</f>
        <v>0</v>
      </c>
      <c r="E10" s="18">
        <f t="shared" si="0"/>
        <v>0</v>
      </c>
    </row>
    <row r="11" spans="1:5" x14ac:dyDescent="0.35">
      <c r="A11" s="60"/>
      <c r="B11" s="2">
        <f>Role!B10</f>
        <v>0</v>
      </c>
      <c r="C11" s="21"/>
      <c r="D11" s="17">
        <f>Role!C10</f>
        <v>0</v>
      </c>
      <c r="E11" s="18">
        <f t="shared" si="0"/>
        <v>0</v>
      </c>
    </row>
    <row r="12" spans="1:5" x14ac:dyDescent="0.35">
      <c r="A12" s="60"/>
      <c r="B12" s="2">
        <f>Role!B11</f>
        <v>0</v>
      </c>
      <c r="C12" s="21"/>
      <c r="D12" s="17">
        <f>Role!C11</f>
        <v>0</v>
      </c>
      <c r="E12" s="18">
        <f t="shared" si="0"/>
        <v>0</v>
      </c>
    </row>
    <row r="13" spans="1:5" x14ac:dyDescent="0.35">
      <c r="A13" s="60"/>
      <c r="B13" s="2">
        <f>Role!B12</f>
        <v>0</v>
      </c>
      <c r="C13" s="21"/>
      <c r="D13" s="17">
        <f>Role!C12</f>
        <v>0</v>
      </c>
      <c r="E13" s="18">
        <f t="shared" si="0"/>
        <v>0</v>
      </c>
    </row>
    <row r="14" spans="1:5" x14ac:dyDescent="0.35">
      <c r="A14" s="60"/>
      <c r="B14" s="2">
        <f>Role!B13</f>
        <v>0</v>
      </c>
      <c r="C14" s="21"/>
      <c r="D14" s="17">
        <f>Role!C13</f>
        <v>0</v>
      </c>
      <c r="E14" s="18">
        <f t="shared" si="0"/>
        <v>0</v>
      </c>
    </row>
    <row r="15" spans="1:5" x14ac:dyDescent="0.35">
      <c r="A15" s="60"/>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2" t="s">
        <v>3</v>
      </c>
      <c r="B17" s="2" t="str">
        <f>Role!B18</f>
        <v>solution architekt</v>
      </c>
      <c r="C17" s="21"/>
      <c r="D17" s="17">
        <f>Role!C18</f>
        <v>0</v>
      </c>
      <c r="E17" s="18">
        <f t="shared" si="0"/>
        <v>0</v>
      </c>
    </row>
    <row r="18" spans="1:5" x14ac:dyDescent="0.35">
      <c r="A18" s="63"/>
      <c r="B18" s="2" t="str">
        <f>Role!B19</f>
        <v>solution architekt</v>
      </c>
      <c r="C18" s="21"/>
      <c r="D18" s="17">
        <f>Role!C19</f>
        <v>0</v>
      </c>
      <c r="E18" s="18">
        <f t="shared" si="0"/>
        <v>0</v>
      </c>
    </row>
    <row r="19" spans="1:5" x14ac:dyDescent="0.35">
      <c r="A19" s="63"/>
      <c r="B19" s="2">
        <f>Role!B20</f>
        <v>0</v>
      </c>
      <c r="C19" s="21"/>
      <c r="D19" s="17">
        <f>Role!C20</f>
        <v>0</v>
      </c>
      <c r="E19" s="18">
        <f t="shared" si="0"/>
        <v>0</v>
      </c>
    </row>
    <row r="20" spans="1:5" x14ac:dyDescent="0.35">
      <c r="A20" s="63"/>
      <c r="B20" s="2">
        <f>Role!B21</f>
        <v>0</v>
      </c>
      <c r="C20" s="21"/>
      <c r="D20" s="17">
        <f>Role!C21</f>
        <v>0</v>
      </c>
      <c r="E20" s="18">
        <f t="shared" si="0"/>
        <v>0</v>
      </c>
    </row>
    <row r="21" spans="1:5" x14ac:dyDescent="0.35">
      <c r="A21" s="63"/>
      <c r="B21" s="2">
        <f>Role!B22</f>
        <v>0</v>
      </c>
      <c r="C21" s="21"/>
      <c r="D21" s="17">
        <f>Role!C22</f>
        <v>0</v>
      </c>
      <c r="E21" s="18">
        <f t="shared" si="0"/>
        <v>0</v>
      </c>
    </row>
    <row r="22" spans="1:5" x14ac:dyDescent="0.35">
      <c r="A22" s="63"/>
      <c r="B22" s="2">
        <f>Role!B23</f>
        <v>0</v>
      </c>
      <c r="C22" s="21"/>
      <c r="D22" s="17">
        <f>Role!C23</f>
        <v>0</v>
      </c>
      <c r="E22" s="18">
        <f t="shared" si="0"/>
        <v>0</v>
      </c>
    </row>
    <row r="23" spans="1:5" x14ac:dyDescent="0.35">
      <c r="A23" s="63"/>
      <c r="B23" s="2">
        <f>Role!B24</f>
        <v>0</v>
      </c>
      <c r="C23" s="21"/>
      <c r="D23" s="17">
        <f>Role!C24</f>
        <v>0</v>
      </c>
      <c r="E23" s="18">
        <f t="shared" si="0"/>
        <v>0</v>
      </c>
    </row>
    <row r="24" spans="1:5" x14ac:dyDescent="0.35">
      <c r="A24" s="63"/>
      <c r="B24" s="2">
        <f>Role!B25</f>
        <v>0</v>
      </c>
      <c r="C24" s="21"/>
      <c r="D24" s="17">
        <f>Role!C25</f>
        <v>0</v>
      </c>
      <c r="E24" s="18">
        <f t="shared" si="0"/>
        <v>0</v>
      </c>
    </row>
    <row r="25" spans="1:5" x14ac:dyDescent="0.35">
      <c r="A25" s="63"/>
      <c r="B25" s="2">
        <f>Role!B26</f>
        <v>0</v>
      </c>
      <c r="C25" s="21"/>
      <c r="D25" s="17">
        <f>Role!C26</f>
        <v>0</v>
      </c>
      <c r="E25" s="18">
        <f t="shared" si="0"/>
        <v>0</v>
      </c>
    </row>
    <row r="26" spans="1:5" x14ac:dyDescent="0.35">
      <c r="A26" s="63"/>
      <c r="B26" s="2">
        <f>Role!B27</f>
        <v>0</v>
      </c>
      <c r="C26" s="21"/>
      <c r="D26" s="17">
        <f>Role!C27</f>
        <v>0</v>
      </c>
      <c r="E26" s="18">
        <f t="shared" si="0"/>
        <v>0</v>
      </c>
    </row>
    <row r="27" spans="1:5" x14ac:dyDescent="0.35">
      <c r="A27" s="63"/>
      <c r="B27" s="2">
        <f>Role!B28</f>
        <v>0</v>
      </c>
      <c r="C27" s="21"/>
      <c r="D27" s="17">
        <f>Role!C28</f>
        <v>0</v>
      </c>
      <c r="E27" s="18">
        <f t="shared" si="0"/>
        <v>0</v>
      </c>
    </row>
    <row r="28" spans="1:5" x14ac:dyDescent="0.35">
      <c r="A28" s="64"/>
      <c r="B28" s="2">
        <f>Role!B29</f>
        <v>0</v>
      </c>
      <c r="C28" s="21"/>
      <c r="D28" s="17">
        <f>Role!C29</f>
        <v>0</v>
      </c>
      <c r="E28" s="18">
        <f t="shared" si="0"/>
        <v>0</v>
      </c>
    </row>
    <row r="29" spans="1:5" ht="43.5" x14ac:dyDescent="0.35">
      <c r="A29" s="60" t="s">
        <v>19</v>
      </c>
      <c r="B29" s="15" t="str">
        <f>Role!B31</f>
        <v>specialista v oblasti správy síťových zařízení (HPE Aruba)</v>
      </c>
      <c r="C29" s="21"/>
      <c r="D29" s="17">
        <f>Role!C31</f>
        <v>0</v>
      </c>
      <c r="E29" s="18">
        <f t="shared" si="0"/>
        <v>0</v>
      </c>
    </row>
    <row r="30" spans="1:5" ht="43.5" x14ac:dyDescent="0.35">
      <c r="A30" s="60"/>
      <c r="B30" s="15" t="str">
        <f>Role!B32</f>
        <v>specialista v oblasti správy síťových zařízení (HPE Aruba)</v>
      </c>
      <c r="C30" s="21"/>
      <c r="D30" s="17">
        <f>Role!C32</f>
        <v>0</v>
      </c>
      <c r="E30" s="18">
        <f t="shared" si="0"/>
        <v>0</v>
      </c>
    </row>
    <row r="31" spans="1:5" ht="58" x14ac:dyDescent="0.35">
      <c r="A31" s="60"/>
      <c r="B31" s="15" t="str">
        <f>Role!B33</f>
        <v>specialista v oblasti správy síťových zařízení DC (HPE Aruba)</v>
      </c>
      <c r="C31" s="21"/>
      <c r="D31" s="17">
        <f>Role!C33</f>
        <v>0</v>
      </c>
      <c r="E31" s="18">
        <f t="shared" si="0"/>
        <v>0</v>
      </c>
    </row>
    <row r="32" spans="1:5" ht="58" x14ac:dyDescent="0.35">
      <c r="A32" s="60"/>
      <c r="B32" s="15" t="str">
        <f>Role!B34</f>
        <v>specialista v oblasti správy síťových zařízení DC (HPE Aruba)</v>
      </c>
      <c r="C32" s="21"/>
      <c r="D32" s="17">
        <f>Role!C34</f>
        <v>0</v>
      </c>
      <c r="E32" s="18">
        <f t="shared" si="0"/>
        <v>0</v>
      </c>
    </row>
    <row r="33" spans="1:5" ht="29" x14ac:dyDescent="0.35">
      <c r="A33" s="60"/>
      <c r="B33" s="15" t="str">
        <f>Role!B37</f>
        <v>specialista v oblasti bezpečnosti sítí</v>
      </c>
      <c r="C33" s="21"/>
      <c r="D33" s="17">
        <f>Role!C37</f>
        <v>0</v>
      </c>
      <c r="E33" s="18">
        <f t="shared" si="0"/>
        <v>0</v>
      </c>
    </row>
    <row r="34" spans="1:5" ht="29" x14ac:dyDescent="0.35">
      <c r="A34" s="60"/>
      <c r="B34" s="15" t="str">
        <f>Role!B38</f>
        <v>specialista v oblasti bezpečnosti sítí NSE</v>
      </c>
      <c r="C34" s="21"/>
      <c r="D34" s="17">
        <f>Role!C38</f>
        <v>0</v>
      </c>
      <c r="E34" s="18">
        <f t="shared" si="0"/>
        <v>0</v>
      </c>
    </row>
    <row r="35" spans="1:5" ht="29" x14ac:dyDescent="0.35">
      <c r="A35" s="60"/>
      <c r="B35" s="15" t="str">
        <f>Role!B39</f>
        <v>specialista na správu logů (LOGmanager)</v>
      </c>
      <c r="C35" s="21"/>
      <c r="D35" s="17">
        <f>Role!C39</f>
        <v>0</v>
      </c>
      <c r="E35" s="18">
        <f t="shared" si="0"/>
        <v>0</v>
      </c>
    </row>
    <row r="36" spans="1:5" x14ac:dyDescent="0.35">
      <c r="A36" s="60"/>
      <c r="B36" s="15">
        <f>Role!B40</f>
        <v>0</v>
      </c>
      <c r="C36" s="21"/>
      <c r="D36" s="17">
        <f>Role!C40</f>
        <v>0</v>
      </c>
      <c r="E36" s="18">
        <f t="shared" si="0"/>
        <v>0</v>
      </c>
    </row>
    <row r="37" spans="1:5" x14ac:dyDescent="0.35">
      <c r="A37" s="60"/>
      <c r="B37" s="15">
        <f>Role!B41</f>
        <v>0</v>
      </c>
      <c r="C37" s="21"/>
      <c r="D37" s="17">
        <f>Role!C41</f>
        <v>0</v>
      </c>
      <c r="E37" s="18">
        <f t="shared" si="0"/>
        <v>0</v>
      </c>
    </row>
    <row r="38" spans="1:5" x14ac:dyDescent="0.35">
      <c r="A38" s="60"/>
      <c r="B38" s="15">
        <f>Role!B42</f>
        <v>0</v>
      </c>
      <c r="C38" s="21"/>
      <c r="D38" s="17">
        <f>Role!C42</f>
        <v>0</v>
      </c>
      <c r="E38" s="18">
        <f t="shared" si="0"/>
        <v>0</v>
      </c>
    </row>
    <row r="39" spans="1:5" x14ac:dyDescent="0.35">
      <c r="A39" s="60"/>
      <c r="B39" s="15">
        <f>Role!B43</f>
        <v>0</v>
      </c>
      <c r="C39" s="21"/>
      <c r="D39" s="17">
        <f>Role!C43</f>
        <v>0</v>
      </c>
      <c r="E39" s="18">
        <f t="shared" si="0"/>
        <v>0</v>
      </c>
    </row>
    <row r="40" spans="1:5" x14ac:dyDescent="0.35">
      <c r="A40" s="60"/>
      <c r="B40" s="15">
        <f>Role!B44</f>
        <v>0</v>
      </c>
      <c r="C40" s="21"/>
      <c r="D40" s="17">
        <f>Role!C44</f>
        <v>0</v>
      </c>
      <c r="E40" s="18">
        <f t="shared" si="0"/>
        <v>0</v>
      </c>
    </row>
    <row r="41" spans="1:5" x14ac:dyDescent="0.35">
      <c r="A41" s="60"/>
      <c r="B41" s="15">
        <f>Role!B45</f>
        <v>0</v>
      </c>
      <c r="C41" s="21"/>
      <c r="D41" s="17">
        <f>Role!C45</f>
        <v>0</v>
      </c>
      <c r="E41" s="18">
        <f t="shared" si="0"/>
        <v>0</v>
      </c>
    </row>
    <row r="42" spans="1:5" x14ac:dyDescent="0.35">
      <c r="A42" s="60"/>
      <c r="B42" s="15">
        <f>Role!B46</f>
        <v>0</v>
      </c>
      <c r="C42" s="21"/>
      <c r="D42" s="17">
        <f>Role!C46</f>
        <v>0</v>
      </c>
      <c r="E42" s="18">
        <f t="shared" si="0"/>
        <v>0</v>
      </c>
    </row>
    <row r="43" spans="1:5" x14ac:dyDescent="0.35">
      <c r="A43" s="60"/>
      <c r="B43" s="15">
        <f>Role!B47</f>
        <v>0</v>
      </c>
      <c r="C43" s="21"/>
      <c r="D43" s="17">
        <f>Role!C47</f>
        <v>0</v>
      </c>
      <c r="E43" s="18">
        <f t="shared" si="0"/>
        <v>0</v>
      </c>
    </row>
    <row r="44" spans="1:5" x14ac:dyDescent="0.35">
      <c r="A44" s="60"/>
      <c r="B44" s="15">
        <f>Role!B48</f>
        <v>0</v>
      </c>
      <c r="C44" s="21"/>
      <c r="D44" s="17">
        <f>Role!C48</f>
        <v>0</v>
      </c>
      <c r="E44" s="18">
        <f t="shared" si="0"/>
        <v>0</v>
      </c>
    </row>
    <row r="45" spans="1:5" x14ac:dyDescent="0.35">
      <c r="A45" s="61"/>
      <c r="B45" s="15">
        <f>Role!B49</f>
        <v>0</v>
      </c>
      <c r="C45" s="21"/>
      <c r="D45" s="17">
        <f>Role!C49</f>
        <v>0</v>
      </c>
      <c r="E45" s="18">
        <f t="shared" si="0"/>
        <v>0</v>
      </c>
    </row>
    <row r="46" spans="1:5" x14ac:dyDescent="0.35">
      <c r="A46" s="20" t="s">
        <v>7</v>
      </c>
      <c r="B46" s="20"/>
      <c r="C46" s="20">
        <f>SUM(C6:C45)</f>
        <v>0</v>
      </c>
      <c r="D46" s="22" t="s">
        <v>8</v>
      </c>
      <c r="E46" s="19">
        <f>SUM(E6:E45)</f>
        <v>0</v>
      </c>
    </row>
  </sheetData>
  <mergeCells count="4">
    <mergeCell ref="A6:A16"/>
    <mergeCell ref="A17:A28"/>
    <mergeCell ref="A29:A45"/>
    <mergeCell ref="A2:E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4"/>
  <sheetViews>
    <sheetView workbookViewId="0">
      <selection activeCell="C6" sqref="C6:C8"/>
    </sheetView>
  </sheetViews>
  <sheetFormatPr defaultColWidth="8.7265625" defaultRowHeight="14.5" x14ac:dyDescent="0.35"/>
  <cols>
    <col min="1" max="1" width="30.81640625" customWidth="1"/>
    <col min="2" max="4" width="18.453125" customWidth="1"/>
  </cols>
  <sheetData>
    <row r="2" spans="1:3" ht="38.25" customHeight="1" x14ac:dyDescent="0.35">
      <c r="A2" s="45" t="s">
        <v>15</v>
      </c>
      <c r="B2" s="46"/>
    </row>
    <row r="3" spans="1:3" ht="29" x14ac:dyDescent="0.35">
      <c r="A3" s="6" t="s">
        <v>33</v>
      </c>
      <c r="B3" s="39">
        <v>650</v>
      </c>
    </row>
    <row r="5" spans="1:3" ht="58" x14ac:dyDescent="0.35">
      <c r="A5" s="7" t="s">
        <v>11</v>
      </c>
      <c r="B5" s="6" t="s">
        <v>12</v>
      </c>
      <c r="C5" s="6" t="s">
        <v>17</v>
      </c>
    </row>
    <row r="6" spans="1:3" x14ac:dyDescent="0.35">
      <c r="A6" s="2" t="s">
        <v>10</v>
      </c>
      <c r="B6" s="23" t="e">
        <f>Role!C17</f>
        <v>#DIV/0!</v>
      </c>
      <c r="C6" s="11">
        <v>0.1</v>
      </c>
    </row>
    <row r="7" spans="1:3" x14ac:dyDescent="0.35">
      <c r="A7" s="2" t="s">
        <v>3</v>
      </c>
      <c r="B7" s="23" t="e">
        <f>Role!C30</f>
        <v>#DIV/0!</v>
      </c>
      <c r="C7" s="11">
        <v>0.1</v>
      </c>
    </row>
    <row r="8" spans="1:3" x14ac:dyDescent="0.35">
      <c r="A8" s="2" t="s">
        <v>19</v>
      </c>
      <c r="B8" s="23" t="e">
        <f>Role!C50</f>
        <v>#DIV/0!</v>
      </c>
      <c r="C8" s="11">
        <v>0.8</v>
      </c>
    </row>
    <row r="11" spans="1:3" ht="29" x14ac:dyDescent="0.35">
      <c r="A11" s="12" t="s">
        <v>16</v>
      </c>
      <c r="B11" s="43" t="e">
        <f>(C6*B3*B6)+(C7*B3*B7)+(C8*B3*B8)</f>
        <v>#DIV/0!</v>
      </c>
    </row>
    <row r="14" spans="1:3" ht="31.5" customHeight="1" x14ac:dyDescent="0.35">
      <c r="A14" s="67" t="s">
        <v>13</v>
      </c>
      <c r="B14" s="67"/>
      <c r="C14" s="67"/>
    </row>
  </sheetData>
  <mergeCells count="2">
    <mergeCell ref="A2:B2"/>
    <mergeCell ref="A14:C14"/>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8AAA-8F53-474C-BA7A-221AB754A219}">
  <dimension ref="A2:C14"/>
  <sheetViews>
    <sheetView workbookViewId="0">
      <selection activeCell="B6" sqref="B6"/>
    </sheetView>
  </sheetViews>
  <sheetFormatPr defaultRowHeight="14.5" x14ac:dyDescent="0.35"/>
  <cols>
    <col min="1" max="1" width="40" customWidth="1"/>
    <col min="2" max="2" width="22.26953125" customWidth="1"/>
    <col min="3" max="3" width="28.26953125" customWidth="1"/>
  </cols>
  <sheetData>
    <row r="2" spans="1:3" ht="15.5" x14ac:dyDescent="0.35">
      <c r="A2" s="45" t="s">
        <v>28</v>
      </c>
      <c r="B2" s="46"/>
    </row>
    <row r="3" spans="1:3" ht="28.5" customHeight="1" x14ac:dyDescent="0.35">
      <c r="A3" s="6" t="s">
        <v>29</v>
      </c>
      <c r="B3" s="10">
        <v>20</v>
      </c>
    </row>
    <row r="5" spans="1:3" ht="43.5" x14ac:dyDescent="0.35">
      <c r="A5" s="7" t="s">
        <v>11</v>
      </c>
      <c r="B5" s="6" t="s">
        <v>12</v>
      </c>
      <c r="C5" s="6" t="s">
        <v>17</v>
      </c>
    </row>
    <row r="6" spans="1:3" x14ac:dyDescent="0.35">
      <c r="A6" s="2" t="s">
        <v>10</v>
      </c>
      <c r="B6" s="23" t="e">
        <f>Role!C17</f>
        <v>#DIV/0!</v>
      </c>
      <c r="C6" s="24">
        <v>0.1</v>
      </c>
    </row>
    <row r="7" spans="1:3" x14ac:dyDescent="0.35">
      <c r="A7" s="2" t="s">
        <v>3</v>
      </c>
      <c r="B7" s="23" t="e">
        <f>Role!C30</f>
        <v>#DIV/0!</v>
      </c>
      <c r="C7" s="24">
        <v>0.4</v>
      </c>
    </row>
    <row r="8" spans="1:3" x14ac:dyDescent="0.35">
      <c r="A8" s="2" t="s">
        <v>19</v>
      </c>
      <c r="B8" s="23" t="e">
        <f>Role!C50</f>
        <v>#DIV/0!</v>
      </c>
      <c r="C8" s="24">
        <v>0.5</v>
      </c>
    </row>
    <row r="11" spans="1:3" ht="29" x14ac:dyDescent="0.35">
      <c r="A11" s="12" t="s">
        <v>28</v>
      </c>
      <c r="B11" s="40" t="e">
        <f>(C6*B3*B6)+(C7*B3*B7)+(C8*B3*B8)</f>
        <v>#DIV/0!</v>
      </c>
    </row>
    <row r="14" spans="1:3" x14ac:dyDescent="0.35">
      <c r="A14" s="67" t="s">
        <v>13</v>
      </c>
      <c r="B14" s="67"/>
      <c r="C14" s="67"/>
    </row>
  </sheetData>
  <mergeCells count="2">
    <mergeCell ref="A2:B2"/>
    <mergeCell ref="A14:C1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43A4807FFCF14AB3F7C94242F5045C" ma:contentTypeVersion="4" ma:contentTypeDescription="Vytvoří nový dokument" ma:contentTypeScope="" ma:versionID="6f24eaac8176f440d86327e4732263eb">
  <xsd:schema xmlns:xsd="http://www.w3.org/2001/XMLSchema" xmlns:xs="http://www.w3.org/2001/XMLSchema" xmlns:p="http://schemas.microsoft.com/office/2006/metadata/properties" xmlns:ns2="a621c7ca-b82c-4918-866f-c195be0095cd" targetNamespace="http://schemas.microsoft.com/office/2006/metadata/properties" ma:root="true" ma:fieldsID="2fa8656471798fb3620b19f14fb3a79a" ns2:_="">
    <xsd:import namespace="a621c7ca-b82c-4918-866f-c195be0095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1c7ca-b82c-4918-866f-c195be009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51C76-37AE-4794-8CF7-E2AEBDEC3B82}">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a621c7ca-b82c-4918-866f-c195be0095cd"/>
    <ds:schemaRef ds:uri="http://schemas.microsoft.com/office/2006/metadata/properties"/>
    <ds:schemaRef ds:uri="http://purl.org/dc/terms/"/>
    <ds:schemaRef ds:uri="http://purl.org/dc/dcmitype/"/>
  </ds:schemaRefs>
</ds:datastoreItem>
</file>

<file path=customXml/itemProps2.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3.xml><?xml version="1.0" encoding="utf-8"?>
<ds:datastoreItem xmlns:ds="http://schemas.openxmlformats.org/officeDocument/2006/customXml" ds:itemID="{F7922C44-BA09-49E6-9A5B-0771279D5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1c7ca-b82c-4918-866f-c195be009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Návod na vyplnění dokumentu</vt:lpstr>
      <vt:lpstr>Role</vt:lpstr>
      <vt:lpstr>Celková nabídková cena</vt:lpstr>
      <vt:lpstr>NET-001</vt:lpstr>
      <vt:lpstr>NET-002</vt:lpstr>
      <vt:lpstr>Wifi-001</vt:lpstr>
      <vt:lpstr>LogM-001</vt:lpstr>
      <vt:lpstr>OSL-001</vt:lpstr>
      <vt:lpstr>Součinnost dle 26.5 a 26.6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Krejčí Jana</cp:lastModifiedBy>
  <cp:revision/>
  <dcterms:created xsi:type="dcterms:W3CDTF">2022-11-03T13:14:52Z</dcterms:created>
  <dcterms:modified xsi:type="dcterms:W3CDTF">2025-02-28T10:56:00Z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0x0101007043A4807FFCF14AB3F7C94242F5045C</vt:lpwstr>
  </property>
  <property fmtid="{D5CDD505-2E9C-101B-9397-08002B2CF9AE}" pid="3" name="MediaServiceImageTags">
    <vt:lpwstr/>
  </property>
  <property fmtid="{D5CDD505-2E9C-101B-9397-08002B2CF9AE}" pid="4" name="MSIP_Label_8d01bb0b-c2f5-4fc4-bac5-774fe7d62679_Enabled">
    <vt:lpwstr>true</vt:lpwstr>
  </property>
  <property fmtid="{D5CDD505-2E9C-101B-9397-08002B2CF9AE}" pid="5" name="MSIP_Label_8d01bb0b-c2f5-4fc4-bac5-774fe7d62679_SetDate">
    <vt:lpwstr>2025-01-03T13:26:44Z</vt:lpwstr>
  </property>
  <property fmtid="{D5CDD505-2E9C-101B-9397-08002B2CF9AE}" pid="6" name="MSIP_Label_8d01bb0b-c2f5-4fc4-bac5-774fe7d62679_Method">
    <vt:lpwstr>Privileged</vt:lpwstr>
  </property>
  <property fmtid="{D5CDD505-2E9C-101B-9397-08002B2CF9AE}" pid="7" name="MSIP_Label_8d01bb0b-c2f5-4fc4-bac5-774fe7d62679_Name">
    <vt:lpwstr>Veřejné</vt:lpwstr>
  </property>
  <property fmtid="{D5CDD505-2E9C-101B-9397-08002B2CF9AE}" pid="8" name="MSIP_Label_8d01bb0b-c2f5-4fc4-bac5-774fe7d62679_SiteId">
    <vt:lpwstr>e84ea0de-38e7-4864-b153-a909a7746ff0</vt:lpwstr>
  </property>
  <property fmtid="{D5CDD505-2E9C-101B-9397-08002B2CF9AE}" pid="9" name="MSIP_Label_8d01bb0b-c2f5-4fc4-bac5-774fe7d62679_ActionId">
    <vt:lpwstr>058b536f-4577-46d0-8c37-d45dcc73873b</vt:lpwstr>
  </property>
  <property fmtid="{D5CDD505-2E9C-101B-9397-08002B2CF9AE}" pid="10" name="MSIP_Label_8d01bb0b-c2f5-4fc4-bac5-774fe7d62679_ContentBits">
    <vt:lpwstr>0</vt:lpwstr>
  </property>
</Properties>
</file>