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05" windowWidth="15195" windowHeight="11640" activeTab="0"/>
  </bookViews>
  <sheets>
    <sheet name="KPÚ" sheetId="1" r:id="rId1"/>
    <sheet name="List1" sheetId="2" r:id="rId2"/>
  </sheets>
  <definedNames/>
  <calcPr calcId="125725"/>
</workbook>
</file>

<file path=xl/sharedStrings.xml><?xml version="1.0" encoding="utf-8"?>
<sst xmlns="http://schemas.openxmlformats.org/spreadsheetml/2006/main" count="81" uniqueCount="71">
  <si>
    <t>MJ</t>
  </si>
  <si>
    <t>ha</t>
  </si>
  <si>
    <t>1.</t>
  </si>
  <si>
    <t>2.</t>
  </si>
  <si>
    <t>3.</t>
  </si>
  <si>
    <t>Vypracování návrhu nového uspořádání pozemků</t>
  </si>
  <si>
    <t>100bm</t>
  </si>
  <si>
    <t>Zpracování mapového díla včetně DKM a SPI</t>
  </si>
  <si>
    <t xml:space="preserve"> - stabilizace plastovou značkou</t>
  </si>
  <si>
    <t>Doplnění stávajícího bodového pole včetně stabilizace</t>
  </si>
  <si>
    <t xml:space="preserve"> - vyšetření obvodu upravovaného území vč.ZPMZ a geom.plánů</t>
  </si>
  <si>
    <t xml:space="preserve"> - vytyčení pozemků</t>
  </si>
  <si>
    <t>Termín ukončení v měsících
od výzvy zadavatele</t>
  </si>
  <si>
    <t>Cena za MJ bez
DPH v Kč</t>
  </si>
  <si>
    <t>Počet MJ</t>
  </si>
  <si>
    <t xml:space="preserve">Cena bez DPH
celkem v Kč </t>
  </si>
  <si>
    <t>Návrhové práce</t>
  </si>
  <si>
    <t>Přípravné práce</t>
  </si>
  <si>
    <t>Dohledání, ověření stávajícího bodového pole, návrh na doplnění</t>
  </si>
  <si>
    <t>Celková cena bez DPH</t>
  </si>
  <si>
    <t>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</si>
  <si>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</si>
  <si>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</si>
  <si>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</si>
  <si>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Termín ukončení - v rámci nabídky se zadává počet měsíců od uzavření smlouvy, při uzavření smlouvy je zadáváno konkrétní datum</t>
  </si>
  <si>
    <t>ks</t>
  </si>
  <si>
    <t>Zjišťování hranic pozemků neřešených dle §2 zák.</t>
  </si>
  <si>
    <t>Polohopisné zaměření zájmového území  mimo trvalé a lesní porosty</t>
  </si>
  <si>
    <t>Dokumentace nároků vlastníků pro vypracování návrhu nového uspořádání a vypracování podkladů pro řešení nesouladu druhu pozemků</t>
  </si>
  <si>
    <t>Vypracování plánu společných zařízení (vč.vyjádření orgánů a organizací v průběhu zpracování)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</si>
  <si>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</si>
  <si>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</si>
  <si>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</si>
  <si>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</si>
  <si>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</si>
  <si>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</si>
  <si>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</si>
  <si>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</si>
  <si>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</si>
  <si>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</si>
  <si>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</si>
  <si>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r>
      <t xml:space="preserve">Přípravné práce celkem </t>
    </r>
    <r>
      <rPr>
        <sz val="11"/>
        <rFont val="Times New Roman"/>
        <family val="1"/>
      </rPr>
      <t>(1.1.-1.7.)</t>
    </r>
    <r>
      <rPr>
        <b/>
        <sz val="11"/>
        <rFont val="Times New Roman"/>
        <family val="1"/>
      </rPr>
      <t xml:space="preserve"> bez DPH</t>
    </r>
  </si>
  <si>
    <r>
      <t xml:space="preserve">Návrhové práce celkem </t>
    </r>
    <r>
      <rPr>
        <sz val="11"/>
        <rFont val="Times New Roman"/>
        <family val="1"/>
      </rPr>
      <t>(2.1.-2.6.)</t>
    </r>
    <r>
      <rPr>
        <b/>
        <sz val="11"/>
        <rFont val="Times New Roman"/>
        <family val="1"/>
      </rPr>
      <t xml:space="preserve"> bez DPH</t>
    </r>
  </si>
  <si>
    <t>Geometrické a polohové určení vnějšího obvodu upravovaného území</t>
  </si>
  <si>
    <t>Geometrické a polohové určení vnitřního obvodu upravovaného území</t>
  </si>
  <si>
    <t>V …………………. dne ………………………...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</si>
  <si>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</si>
  <si>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</si>
  <si>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</si>
  <si>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</si>
  <si>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ředitel(ka) Pozemkového úřadu …………</t>
  </si>
  <si>
    <t>statutární orgán  zhotovitele</t>
  </si>
  <si>
    <t>Vyhodnocení podkladů a rozbor souč. stavu</t>
  </si>
  <si>
    <t xml:space="preserve"> - vyšetření obvodu upravovaného území vč.ZPMZ a geom.plánů </t>
  </si>
  <si>
    <t>Hlavní  fakturační celek/dílčí fakturační celek</t>
  </si>
  <si>
    <t xml:space="preserve">Body 1.4 a 1.5. možno sloučit </t>
  </si>
  <si>
    <t>Rekapitulace hlavních fakturačních celků</t>
  </si>
  <si>
    <t>1.8.</t>
  </si>
  <si>
    <r>
      <t xml:space="preserve">Zpracování mapového díla celkem 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bez DPH</t>
    </r>
  </si>
  <si>
    <t>Zpracování mapového díla</t>
  </si>
  <si>
    <t>3.Zpracování mapového díla celkem bez DPH</t>
  </si>
  <si>
    <t xml:space="preserve">Výškopisné zaměření zájmového území, potřebné podélné a příčné profily společných </t>
  </si>
  <si>
    <t>pro vodohospodářskou část plánu společných zaříezní</t>
  </si>
  <si>
    <t>Předložení kompletní dokumentace návrhu KPÚ.</t>
  </si>
  <si>
    <t>zařízení pro stanovení plochy záboru půdy, včetně geol. průzkumu a nezbytných výpočtů pro</t>
  </si>
  <si>
    <t>1.Přípravné práce celkem (1.1.-1.8.) bez DPH</t>
  </si>
  <si>
    <t>2.Návrhové práce celkem (2.1.-2.5.) bez DPH</t>
  </si>
  <si>
    <t xml:space="preserve">nesouladů v KN, dokumentace pro vydání </t>
  </si>
  <si>
    <t>rozh. o upřesnění přídělů nebo rekonstrukcí</t>
  </si>
  <si>
    <t xml:space="preserve">Upřesnění grafického přídělu,řešených  </t>
  </si>
  <si>
    <t xml:space="preserve">ha </t>
  </si>
</sst>
</file>

<file path=xl/styles.xml><?xml version="1.0" encoding="utf-8"?>
<styleSheet xmlns="http://schemas.openxmlformats.org/spreadsheetml/2006/main">
  <numFmts count="2">
    <numFmt numFmtId="6" formatCode="#,##0\ &quot;Kč&quot;;[Red]\-#,##0\ &quot;Kč&quot;"/>
    <numFmt numFmtId="164" formatCode="#,##0_ ;[Red]\-#,##0\ "/>
  </numFmts>
  <fonts count="18"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i/>
      <sz val="11"/>
      <name val="Times New Roman"/>
      <family val="1"/>
    </font>
    <font>
      <sz val="11"/>
      <color rgb="FFFF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/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hair">
        <color indexed="22"/>
      </left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hair">
        <color indexed="22"/>
      </right>
      <top/>
      <bottom style="thin"/>
    </border>
    <border>
      <left style="hair">
        <color indexed="22"/>
      </left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hair">
        <color indexed="22"/>
      </right>
      <top/>
      <bottom/>
    </border>
    <border>
      <left style="hair">
        <color indexed="22"/>
      </left>
      <right style="medium"/>
      <top/>
      <bottom/>
    </border>
    <border>
      <left style="medium"/>
      <right style="hair">
        <color indexed="22"/>
      </right>
      <top style="medium"/>
      <bottom style="thin"/>
    </border>
    <border>
      <left style="hair">
        <color indexed="22"/>
      </left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22"/>
      </left>
      <right/>
      <top style="hair">
        <color indexed="22"/>
      </top>
      <bottom style="thin"/>
    </border>
    <border>
      <left/>
      <right/>
      <top style="hair">
        <color indexed="22"/>
      </top>
      <bottom style="thin"/>
    </border>
    <border>
      <left/>
      <right style="hair">
        <color indexed="22"/>
      </right>
      <top style="hair">
        <color indexed="22"/>
      </top>
      <bottom style="thin"/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/>
      <right style="medium"/>
      <top/>
      <bottom/>
    </border>
    <border>
      <left style="hair">
        <color indexed="22"/>
      </left>
      <right/>
      <top/>
      <bottom/>
    </border>
    <border>
      <left/>
      <right style="hair">
        <color indexed="22"/>
      </right>
      <top/>
      <bottom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22"/>
      </left>
      <right/>
      <top/>
      <bottom style="thin"/>
    </border>
    <border>
      <left/>
      <right/>
      <top/>
      <bottom style="thin"/>
    </border>
    <border>
      <left/>
      <right style="hair">
        <color indexed="22"/>
      </right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/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vertical="top"/>
    </xf>
    <xf numFmtId="0" fontId="6" fillId="0" borderId="2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6" fillId="2" borderId="3" xfId="0" applyNumberFormat="1" applyFont="1" applyFill="1" applyBorder="1" applyAlignment="1" applyProtection="1">
      <alignment vertical="top"/>
      <protection locked="0"/>
    </xf>
    <xf numFmtId="0" fontId="8" fillId="0" borderId="0" xfId="0" applyFont="1" applyFill="1"/>
    <xf numFmtId="0" fontId="6" fillId="0" borderId="0" xfId="0" applyFont="1" applyFill="1"/>
    <xf numFmtId="0" fontId="1" fillId="0" borderId="0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top"/>
    </xf>
    <xf numFmtId="49" fontId="1" fillId="2" borderId="7" xfId="0" applyNumberFormat="1" applyFont="1" applyFill="1" applyBorder="1" applyAlignment="1">
      <alignment horizontal="center" vertical="top"/>
    </xf>
    <xf numFmtId="49" fontId="6" fillId="0" borderId="8" xfId="0" applyNumberFormat="1" applyFont="1" applyFill="1" applyBorder="1" applyAlignment="1">
      <alignment horizontal="center" vertical="top"/>
    </xf>
    <xf numFmtId="49" fontId="8" fillId="2" borderId="9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/>
    </xf>
    <xf numFmtId="164" fontId="6" fillId="0" borderId="11" xfId="0" applyNumberFormat="1" applyFont="1" applyFill="1" applyBorder="1" applyAlignment="1" applyProtection="1">
      <alignment vertical="top"/>
      <protection locked="0"/>
    </xf>
    <xf numFmtId="164" fontId="8" fillId="0" borderId="11" xfId="0" applyNumberFormat="1" applyFont="1" applyFill="1" applyBorder="1" applyAlignment="1">
      <alignment vertical="top"/>
    </xf>
    <xf numFmtId="49" fontId="8" fillId="0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vertical="top"/>
    </xf>
    <xf numFmtId="49" fontId="15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top"/>
    </xf>
    <xf numFmtId="164" fontId="8" fillId="0" borderId="14" xfId="0" applyNumberFormat="1" applyFont="1" applyFill="1" applyBorder="1" applyAlignment="1">
      <alignment vertical="top"/>
    </xf>
    <xf numFmtId="164" fontId="6" fillId="0" borderId="14" xfId="0" applyNumberFormat="1" applyFont="1" applyFill="1" applyBorder="1" applyAlignment="1" applyProtection="1">
      <alignment vertical="top"/>
      <protection locked="0"/>
    </xf>
    <xf numFmtId="0" fontId="8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/>
    </xf>
    <xf numFmtId="164" fontId="8" fillId="0" borderId="15" xfId="0" applyNumberFormat="1" applyFont="1" applyFill="1" applyBorder="1" applyAlignment="1">
      <alignment vertical="top"/>
    </xf>
    <xf numFmtId="164" fontId="6" fillId="0" borderId="15" xfId="0" applyNumberFormat="1" applyFont="1" applyFill="1" applyBorder="1" applyAlignment="1" applyProtection="1">
      <alignment vertical="top"/>
      <protection locked="0"/>
    </xf>
    <xf numFmtId="0" fontId="8" fillId="0" borderId="16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vertical="top"/>
    </xf>
    <xf numFmtId="0" fontId="8" fillId="0" borderId="16" xfId="0" applyFont="1" applyFill="1" applyBorder="1" applyAlignment="1">
      <alignment vertical="top"/>
    </xf>
    <xf numFmtId="164" fontId="6" fillId="0" borderId="16" xfId="0" applyNumberFormat="1" applyFont="1" applyFill="1" applyBorder="1" applyAlignment="1" applyProtection="1">
      <alignment vertical="top"/>
      <protection locked="0"/>
    </xf>
    <xf numFmtId="164" fontId="8" fillId="0" borderId="16" xfId="0" applyNumberFormat="1" applyFont="1" applyFill="1" applyBorder="1" applyAlignment="1">
      <alignment vertical="top"/>
    </xf>
    <xf numFmtId="0" fontId="8" fillId="0" borderId="17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vertical="top"/>
    </xf>
    <xf numFmtId="164" fontId="6" fillId="0" borderId="17" xfId="0" applyNumberFormat="1" applyFont="1" applyFill="1" applyBorder="1" applyAlignment="1" applyProtection="1">
      <alignment vertical="top"/>
      <protection locked="0"/>
    </xf>
    <xf numFmtId="164" fontId="8" fillId="0" borderId="17" xfId="0" applyNumberFormat="1" applyFont="1" applyFill="1" applyBorder="1" applyAlignment="1">
      <alignment vertical="top"/>
    </xf>
    <xf numFmtId="49" fontId="8" fillId="2" borderId="18" xfId="0" applyNumberFormat="1" applyFont="1" applyFill="1" applyBorder="1" applyAlignment="1">
      <alignment horizontal="center" vertical="top"/>
    </xf>
    <xf numFmtId="164" fontId="6" fillId="2" borderId="19" xfId="0" applyNumberFormat="1" applyFont="1" applyFill="1" applyBorder="1" applyAlignment="1" applyProtection="1">
      <alignment vertical="top"/>
      <protection locked="0"/>
    </xf>
    <xf numFmtId="49" fontId="8" fillId="0" borderId="20" xfId="0" applyNumberFormat="1" applyFont="1" applyFill="1" applyBorder="1" applyAlignment="1">
      <alignment horizontal="center" vertical="top"/>
    </xf>
    <xf numFmtId="49" fontId="8" fillId="0" borderId="21" xfId="0" applyNumberFormat="1" applyFont="1" applyFill="1" applyBorder="1" applyAlignment="1" applyProtection="1">
      <alignment horizontal="center" vertical="top"/>
      <protection locked="0"/>
    </xf>
    <xf numFmtId="49" fontId="8" fillId="0" borderId="22" xfId="0" applyNumberFormat="1" applyFont="1" applyFill="1" applyBorder="1" applyAlignment="1" applyProtection="1">
      <alignment horizontal="center" vertical="top"/>
      <protection locked="0"/>
    </xf>
    <xf numFmtId="49" fontId="8" fillId="0" borderId="23" xfId="0" applyNumberFormat="1" applyFont="1" applyFill="1" applyBorder="1" applyAlignment="1" applyProtection="1">
      <alignment horizontal="center" vertical="top"/>
      <protection locked="0"/>
    </xf>
    <xf numFmtId="49" fontId="8" fillId="0" borderId="24" xfId="0" applyNumberFormat="1" applyFont="1" applyFill="1" applyBorder="1" applyAlignment="1">
      <alignment horizontal="center" vertical="top"/>
    </xf>
    <xf numFmtId="49" fontId="8" fillId="0" borderId="25" xfId="0" applyNumberFormat="1" applyFont="1" applyFill="1" applyBorder="1" applyAlignment="1">
      <alignment horizontal="center" vertical="top"/>
    </xf>
    <xf numFmtId="0" fontId="16" fillId="0" borderId="26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center" vertical="top"/>
    </xf>
    <xf numFmtId="0" fontId="8" fillId="0" borderId="26" xfId="0" applyFont="1" applyFill="1" applyBorder="1" applyAlignment="1">
      <alignment vertical="top"/>
    </xf>
    <xf numFmtId="164" fontId="6" fillId="0" borderId="26" xfId="0" applyNumberFormat="1" applyFont="1" applyFill="1" applyBorder="1" applyAlignment="1" applyProtection="1">
      <alignment vertical="top"/>
      <protection locked="0"/>
    </xf>
    <xf numFmtId="164" fontId="8" fillId="0" borderId="26" xfId="0" applyNumberFormat="1" applyFont="1" applyFill="1" applyBorder="1" applyAlignment="1">
      <alignment vertical="top"/>
    </xf>
    <xf numFmtId="49" fontId="8" fillId="0" borderId="27" xfId="0" applyNumberFormat="1" applyFont="1" applyFill="1" applyBorder="1" applyAlignment="1" applyProtection="1">
      <alignment horizontal="center" vertical="top"/>
      <protection locked="0"/>
    </xf>
    <xf numFmtId="49" fontId="8" fillId="0" borderId="28" xfId="0" applyNumberFormat="1" applyFont="1" applyFill="1" applyBorder="1" applyAlignment="1" applyProtection="1">
      <alignment horizontal="center" vertical="top"/>
      <protection locked="0"/>
    </xf>
    <xf numFmtId="49" fontId="8" fillId="0" borderId="29" xfId="0" applyNumberFormat="1" applyFont="1" applyFill="1" applyBorder="1" applyAlignment="1">
      <alignment horizontal="center" vertical="top"/>
    </xf>
    <xf numFmtId="49" fontId="8" fillId="0" borderId="20" xfId="0" applyNumberFormat="1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left" vertical="top" wrapText="1"/>
    </xf>
    <xf numFmtId="49" fontId="8" fillId="2" borderId="30" xfId="0" applyNumberFormat="1" applyFont="1" applyFill="1" applyBorder="1" applyAlignment="1">
      <alignment horizontal="center" vertical="top"/>
    </xf>
    <xf numFmtId="164" fontId="6" fillId="2" borderId="31" xfId="0" applyNumberFormat="1" applyFont="1" applyFill="1" applyBorder="1" applyAlignment="1" applyProtection="1">
      <alignment vertical="top"/>
      <protection locked="0"/>
    </xf>
    <xf numFmtId="49" fontId="6" fillId="0" borderId="32" xfId="0" applyNumberFormat="1" applyFont="1" applyFill="1" applyBorder="1" applyAlignment="1">
      <alignment horizontal="center" vertical="top"/>
    </xf>
    <xf numFmtId="0" fontId="6" fillId="0" borderId="33" xfId="0" applyFont="1" applyFill="1" applyBorder="1" applyAlignment="1">
      <alignment vertical="top" wrapText="1"/>
    </xf>
    <xf numFmtId="0" fontId="14" fillId="0" borderId="34" xfId="0" applyFont="1" applyFill="1" applyBorder="1" applyAlignment="1">
      <alignment vertical="top"/>
    </xf>
    <xf numFmtId="0" fontId="6" fillId="0" borderId="34" xfId="0" applyFont="1" applyFill="1" applyBorder="1" applyAlignment="1">
      <alignment vertical="top"/>
    </xf>
    <xf numFmtId="164" fontId="6" fillId="0" borderId="34" xfId="0" applyNumberFormat="1" applyFont="1" applyFill="1" applyBorder="1" applyAlignment="1">
      <alignment vertical="top"/>
    </xf>
    <xf numFmtId="164" fontId="6" fillId="0" borderId="35" xfId="0" applyNumberFormat="1" applyFont="1" applyFill="1" applyBorder="1" applyAlignment="1">
      <alignment horizontal="center" vertical="top"/>
    </xf>
    <xf numFmtId="49" fontId="8" fillId="0" borderId="36" xfId="0" applyNumberFormat="1" applyFont="1" applyFill="1" applyBorder="1" applyAlignment="1">
      <alignment horizontal="center" vertical="top"/>
    </xf>
    <xf numFmtId="49" fontId="17" fillId="0" borderId="37" xfId="0" applyNumberFormat="1" applyFont="1" applyFill="1" applyBorder="1" applyAlignment="1" applyProtection="1">
      <alignment horizontal="center" vertical="top"/>
      <protection locked="0"/>
    </xf>
    <xf numFmtId="49" fontId="8" fillId="0" borderId="38" xfId="0" applyNumberFormat="1" applyFont="1" applyFill="1" applyBorder="1" applyAlignment="1">
      <alignment horizontal="center" vertical="top"/>
    </xf>
    <xf numFmtId="0" fontId="2" fillId="0" borderId="39" xfId="0" applyFont="1" applyFill="1" applyBorder="1" applyAlignment="1">
      <alignment horizontal="center" vertical="top"/>
    </xf>
    <xf numFmtId="164" fontId="6" fillId="0" borderId="39" xfId="0" applyNumberFormat="1" applyFont="1" applyFill="1" applyBorder="1" applyAlignment="1" applyProtection="1">
      <alignment vertical="top"/>
      <protection locked="0"/>
    </xf>
    <xf numFmtId="164" fontId="8" fillId="0" borderId="39" xfId="0" applyNumberFormat="1" applyFont="1" applyFill="1" applyBorder="1" applyAlignment="1">
      <alignment vertical="top"/>
    </xf>
    <xf numFmtId="0" fontId="8" fillId="0" borderId="39" xfId="0" applyFont="1" applyFill="1" applyBorder="1" applyAlignment="1">
      <alignment horizontal="left" vertical="top" wrapText="1"/>
    </xf>
    <xf numFmtId="0" fontId="11" fillId="0" borderId="0" xfId="0" applyFont="1"/>
    <xf numFmtId="164" fontId="8" fillId="0" borderId="14" xfId="0" applyNumberFormat="1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center" vertical="top"/>
    </xf>
    <xf numFmtId="0" fontId="8" fillId="0" borderId="39" xfId="0" applyFont="1" applyFill="1" applyBorder="1" applyAlignment="1">
      <alignment horizontal="center" vertical="top"/>
    </xf>
    <xf numFmtId="0" fontId="6" fillId="0" borderId="40" xfId="0" applyFont="1" applyFill="1" applyBorder="1" applyAlignment="1">
      <alignment horizontal="center" vertical="top" wrapText="1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11" fillId="0" borderId="43" xfId="0" applyFont="1" applyFill="1" applyBorder="1" applyAlignment="1">
      <alignment vertical="top" wrapText="1"/>
    </xf>
    <xf numFmtId="0" fontId="11" fillId="0" borderId="44" xfId="0" applyFont="1" applyFill="1" applyBorder="1" applyAlignment="1">
      <alignment/>
    </xf>
    <xf numFmtId="0" fontId="12" fillId="0" borderId="43" xfId="0" applyFont="1" applyFill="1" applyBorder="1" applyAlignment="1">
      <alignment vertical="top" wrapText="1"/>
    </xf>
    <xf numFmtId="0" fontId="12" fillId="0" borderId="44" xfId="0" applyFont="1" applyFill="1" applyBorder="1" applyAlignment="1">
      <alignment/>
    </xf>
    <xf numFmtId="6" fontId="12" fillId="0" borderId="44" xfId="0" applyNumberFormat="1" applyFont="1" applyFill="1" applyBorder="1" applyAlignment="1">
      <alignment/>
    </xf>
    <xf numFmtId="6" fontId="12" fillId="0" borderId="45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 horizontal="right" vertical="top" wrapText="1"/>
    </xf>
    <xf numFmtId="0" fontId="7" fillId="0" borderId="2" xfId="0" applyFont="1" applyBorder="1" applyAlignment="1">
      <alignment horizontal="right" vertical="top" wrapText="1"/>
    </xf>
    <xf numFmtId="0" fontId="6" fillId="2" borderId="46" xfId="0" applyFont="1" applyFill="1" applyBorder="1" applyAlignment="1">
      <alignment vertical="top" wrapText="1"/>
    </xf>
    <xf numFmtId="0" fontId="9" fillId="0" borderId="47" xfId="0" applyFont="1" applyBorder="1" applyAlignment="1">
      <alignment vertical="top"/>
    </xf>
    <xf numFmtId="0" fontId="9" fillId="0" borderId="48" xfId="0" applyFont="1" applyBorder="1" applyAlignment="1">
      <alignment vertical="top"/>
    </xf>
    <xf numFmtId="6" fontId="11" fillId="0" borderId="44" xfId="0" applyNumberFormat="1" applyFont="1" applyFill="1" applyBorder="1" applyAlignment="1">
      <alignment/>
    </xf>
    <xf numFmtId="6" fontId="11" fillId="0" borderId="45" xfId="0" applyNumberFormat="1" applyFont="1" applyFill="1" applyBorder="1" applyAlignment="1">
      <alignment/>
    </xf>
    <xf numFmtId="0" fontId="11" fillId="0" borderId="49" xfId="0" applyFont="1" applyFill="1" applyBorder="1" applyAlignment="1">
      <alignment vertical="top" wrapText="1"/>
    </xf>
    <xf numFmtId="0" fontId="11" fillId="0" borderId="50" xfId="0" applyFont="1" applyFill="1" applyBorder="1" applyAlignment="1">
      <alignment/>
    </xf>
    <xf numFmtId="6" fontId="11" fillId="0" borderId="50" xfId="0" applyNumberFormat="1" applyFont="1" applyFill="1" applyBorder="1" applyAlignment="1">
      <alignment/>
    </xf>
    <xf numFmtId="6" fontId="11" fillId="0" borderId="51" xfId="0" applyNumberFormat="1" applyFont="1" applyFill="1" applyBorder="1" applyAlignment="1">
      <alignment/>
    </xf>
    <xf numFmtId="49" fontId="8" fillId="0" borderId="23" xfId="0" applyNumberFormat="1" applyFont="1" applyFill="1" applyBorder="1" applyAlignment="1" applyProtection="1">
      <alignment horizontal="center" vertical="top"/>
      <protection locked="0"/>
    </xf>
    <xf numFmtId="49" fontId="8" fillId="0" borderId="22" xfId="0" applyNumberFormat="1" applyFont="1" applyFill="1" applyBorder="1" applyAlignment="1" applyProtection="1">
      <alignment horizontal="center" vertical="top"/>
      <protection locked="0"/>
    </xf>
    <xf numFmtId="49" fontId="8" fillId="0" borderId="20" xfId="0" applyNumberFormat="1" applyFont="1" applyFill="1" applyBorder="1" applyAlignment="1">
      <alignment horizontal="center" vertical="top"/>
    </xf>
    <xf numFmtId="49" fontId="8" fillId="0" borderId="24" xfId="0" applyNumberFormat="1" applyFont="1" applyFill="1" applyBorder="1" applyAlignment="1">
      <alignment horizontal="center" vertical="top"/>
    </xf>
    <xf numFmtId="49" fontId="8" fillId="0" borderId="52" xfId="0" applyNumberFormat="1" applyFont="1" applyFill="1" applyBorder="1" applyAlignment="1">
      <alignment horizontal="center" vertical="top"/>
    </xf>
    <xf numFmtId="49" fontId="8" fillId="0" borderId="53" xfId="0" applyNumberFormat="1" applyFont="1" applyFill="1" applyBorder="1" applyAlignment="1">
      <alignment horizontal="center" vertical="top"/>
    </xf>
    <xf numFmtId="49" fontId="8" fillId="0" borderId="54" xfId="0" applyNumberFormat="1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top"/>
    </xf>
    <xf numFmtId="164" fontId="6" fillId="0" borderId="15" xfId="0" applyNumberFormat="1" applyFont="1" applyFill="1" applyBorder="1" applyAlignment="1" applyProtection="1">
      <alignment vertical="center"/>
      <protection locked="0"/>
    </xf>
    <xf numFmtId="0" fontId="10" fillId="0" borderId="17" xfId="0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vertical="center"/>
    </xf>
    <xf numFmtId="49" fontId="8" fillId="0" borderId="28" xfId="0" applyNumberFormat="1" applyFont="1" applyFill="1" applyBorder="1" applyAlignment="1" applyProtection="1">
      <alignment horizontal="center" vertical="top"/>
      <protection locked="0"/>
    </xf>
    <xf numFmtId="49" fontId="8" fillId="0" borderId="55" xfId="0" applyNumberFormat="1" applyFont="1" applyFill="1" applyBorder="1" applyAlignment="1" applyProtection="1">
      <alignment horizontal="center" vertical="top"/>
      <protection locked="0"/>
    </xf>
    <xf numFmtId="0" fontId="6" fillId="2" borderId="56" xfId="0" applyFont="1" applyFill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10" fillId="0" borderId="57" xfId="0" applyFont="1" applyBorder="1" applyAlignment="1">
      <alignment vertical="top"/>
    </xf>
    <xf numFmtId="0" fontId="6" fillId="0" borderId="13" xfId="0" applyFont="1" applyFill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2" fillId="0" borderId="58" xfId="0" applyFont="1" applyFill="1" applyBorder="1" applyAlignment="1">
      <alignment vertical="top" wrapText="1"/>
    </xf>
    <xf numFmtId="0" fontId="12" fillId="0" borderId="59" xfId="0" applyFont="1" applyFill="1" applyBorder="1" applyAlignment="1">
      <alignment/>
    </xf>
    <xf numFmtId="6" fontId="12" fillId="0" borderId="59" xfId="0" applyNumberFormat="1" applyFont="1" applyFill="1" applyBorder="1" applyAlignment="1">
      <alignment/>
    </xf>
    <xf numFmtId="6" fontId="12" fillId="0" borderId="6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6" fillId="2" borderId="61" xfId="0" applyFont="1" applyFill="1" applyBorder="1" applyAlignment="1">
      <alignment vertical="top" wrapText="1"/>
    </xf>
    <xf numFmtId="0" fontId="10" fillId="0" borderId="62" xfId="0" applyFont="1" applyBorder="1" applyAlignment="1">
      <alignment vertical="top"/>
    </xf>
    <xf numFmtId="0" fontId="10" fillId="0" borderId="63" xfId="0" applyFont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9"/>
  <sheetViews>
    <sheetView showGridLines="0" tabSelected="1" view="pageLayout" workbookViewId="0" topLeftCell="A2">
      <selection activeCell="F5" sqref="F5"/>
    </sheetView>
  </sheetViews>
  <sheetFormatPr defaultColWidth="3.00390625" defaultRowHeight="15" customHeight="1"/>
  <cols>
    <col min="1" max="1" width="0.71875" style="4" customWidth="1"/>
    <col min="2" max="2" width="4.28125" style="18" customWidth="1"/>
    <col min="3" max="3" width="39.57421875" style="6" customWidth="1"/>
    <col min="4" max="4" width="7.57421875" style="1" customWidth="1"/>
    <col min="5" max="5" width="7.421875" style="4" customWidth="1"/>
    <col min="6" max="6" width="10.00390625" style="4" customWidth="1"/>
    <col min="7" max="7" width="11.140625" style="4" customWidth="1"/>
    <col min="8" max="8" width="13.8515625" style="4" customWidth="1"/>
    <col min="9" max="9" width="0.5625" style="4" customWidth="1"/>
    <col min="10" max="18" width="3.00390625" style="4" customWidth="1"/>
    <col min="19" max="20" width="6.140625" style="4" customWidth="1"/>
    <col min="21" max="21" width="6.00390625" style="4" customWidth="1"/>
    <col min="22" max="16384" width="3.00390625" style="4" customWidth="1"/>
  </cols>
  <sheetData>
    <row r="1" ht="6.75" customHeight="1" thickBot="1"/>
    <row r="2" spans="2:8" s="13" customFormat="1" ht="45" customHeight="1">
      <c r="B2" s="19"/>
      <c r="C2" s="14" t="s">
        <v>54</v>
      </c>
      <c r="D2" s="15" t="s">
        <v>0</v>
      </c>
      <c r="E2" s="16" t="s">
        <v>14</v>
      </c>
      <c r="F2" s="16" t="s">
        <v>13</v>
      </c>
      <c r="G2" s="16" t="s">
        <v>15</v>
      </c>
      <c r="H2" s="17" t="s">
        <v>22</v>
      </c>
    </row>
    <row r="3" spans="2:8" s="9" customFormat="1" ht="15.95" customHeight="1">
      <c r="B3" s="20" t="s">
        <v>2</v>
      </c>
      <c r="C3" s="32" t="s">
        <v>17</v>
      </c>
      <c r="D3" s="3"/>
      <c r="E3" s="7"/>
      <c r="F3" s="7"/>
      <c r="G3" s="7"/>
      <c r="H3" s="8"/>
    </row>
    <row r="4" spans="2:8" s="5" customFormat="1" ht="21" customHeight="1">
      <c r="B4" s="54" t="s">
        <v>30</v>
      </c>
      <c r="C4" s="37" t="s">
        <v>52</v>
      </c>
      <c r="D4" s="38" t="s">
        <v>1</v>
      </c>
      <c r="E4" s="86">
        <v>243</v>
      </c>
      <c r="F4" s="36"/>
      <c r="G4" s="35">
        <f aca="true" t="shared" si="0" ref="G4:G7">E4*F4</f>
        <v>0</v>
      </c>
      <c r="H4" s="55"/>
    </row>
    <row r="5" spans="2:8" s="5" customFormat="1" ht="33.75" customHeight="1">
      <c r="B5" s="115" t="s">
        <v>31</v>
      </c>
      <c r="C5" s="37" t="s">
        <v>18</v>
      </c>
      <c r="D5" s="38" t="s">
        <v>70</v>
      </c>
      <c r="E5" s="91">
        <v>243</v>
      </c>
      <c r="F5" s="40"/>
      <c r="G5" s="39">
        <f t="shared" si="0"/>
        <v>0</v>
      </c>
      <c r="H5" s="113"/>
    </row>
    <row r="6" spans="2:8" s="5" customFormat="1" ht="33.75" customHeight="1">
      <c r="B6" s="116"/>
      <c r="C6" s="41" t="s">
        <v>9</v>
      </c>
      <c r="D6" s="42"/>
      <c r="E6" s="44"/>
      <c r="F6" s="45"/>
      <c r="G6" s="46"/>
      <c r="H6" s="114"/>
    </row>
    <row r="7" spans="2:8" s="5" customFormat="1" ht="33.75" customHeight="1">
      <c r="B7" s="54" t="s">
        <v>32</v>
      </c>
      <c r="C7" s="33" t="s">
        <v>27</v>
      </c>
      <c r="D7" s="34" t="s">
        <v>1</v>
      </c>
      <c r="E7" s="87">
        <v>243</v>
      </c>
      <c r="F7" s="36"/>
      <c r="G7" s="35">
        <f t="shared" si="0"/>
        <v>0</v>
      </c>
      <c r="H7" s="55"/>
    </row>
    <row r="8" spans="2:8" s="5" customFormat="1" ht="33.75" customHeight="1">
      <c r="B8" s="115" t="s">
        <v>33</v>
      </c>
      <c r="C8" s="37" t="s">
        <v>43</v>
      </c>
      <c r="D8" s="43"/>
      <c r="E8" s="43"/>
      <c r="F8" s="43"/>
      <c r="G8" s="43"/>
      <c r="H8" s="113"/>
    </row>
    <row r="9" spans="2:8" s="5" customFormat="1" ht="33.75" customHeight="1">
      <c r="B9" s="124"/>
      <c r="C9" s="47" t="s">
        <v>53</v>
      </c>
      <c r="D9" s="48" t="s">
        <v>6</v>
      </c>
      <c r="E9" s="88">
        <v>104</v>
      </c>
      <c r="F9" s="50"/>
      <c r="G9" s="51">
        <f>E9*F9</f>
        <v>0</v>
      </c>
      <c r="H9" s="128"/>
    </row>
    <row r="10" spans="2:8" s="5" customFormat="1" ht="21" customHeight="1">
      <c r="B10" s="116"/>
      <c r="C10" s="47" t="s">
        <v>8</v>
      </c>
      <c r="D10" s="48"/>
      <c r="E10" s="49"/>
      <c r="F10" s="50"/>
      <c r="G10" s="51"/>
      <c r="H10" s="114"/>
    </row>
    <row r="11" spans="2:8" s="5" customFormat="1" ht="30">
      <c r="B11" s="115" t="s">
        <v>34</v>
      </c>
      <c r="C11" s="37" t="s">
        <v>44</v>
      </c>
      <c r="D11" s="43"/>
      <c r="E11" s="43"/>
      <c r="F11" s="43"/>
      <c r="G11" s="43"/>
      <c r="H11" s="129"/>
    </row>
    <row r="12" spans="2:8" s="5" customFormat="1" ht="32.25" customHeight="1">
      <c r="B12" s="124"/>
      <c r="C12" s="47" t="s">
        <v>10</v>
      </c>
      <c r="D12" s="48" t="s">
        <v>6</v>
      </c>
      <c r="E12" s="88">
        <v>14.8</v>
      </c>
      <c r="F12" s="50"/>
      <c r="G12" s="51">
        <f>E12*F12</f>
        <v>0</v>
      </c>
      <c r="H12" s="129"/>
    </row>
    <row r="13" spans="2:8" s="5" customFormat="1" ht="21" customHeight="1">
      <c r="B13" s="116"/>
      <c r="C13" s="47" t="s">
        <v>8</v>
      </c>
      <c r="D13" s="48"/>
      <c r="E13" s="49"/>
      <c r="F13" s="50"/>
      <c r="G13" s="51"/>
      <c r="H13" s="129"/>
    </row>
    <row r="14" spans="2:8" s="5" customFormat="1" ht="33.75" customHeight="1">
      <c r="B14" s="117" t="s">
        <v>35</v>
      </c>
      <c r="C14" s="37" t="s">
        <v>26</v>
      </c>
      <c r="D14" s="120" t="s">
        <v>6</v>
      </c>
      <c r="E14" s="122">
        <v>14.8</v>
      </c>
      <c r="F14" s="125"/>
      <c r="G14" s="127">
        <f>E14*F14</f>
        <v>0</v>
      </c>
      <c r="H14" s="113"/>
    </row>
    <row r="15" spans="2:8" s="5" customFormat="1" ht="21" customHeight="1">
      <c r="B15" s="118"/>
      <c r="C15" s="47" t="s">
        <v>11</v>
      </c>
      <c r="D15" s="121"/>
      <c r="E15" s="123"/>
      <c r="F15" s="126"/>
      <c r="G15" s="126"/>
      <c r="H15" s="128"/>
    </row>
    <row r="16" spans="2:8" s="5" customFormat="1" ht="21" customHeight="1">
      <c r="B16" s="119"/>
      <c r="C16" s="41" t="s">
        <v>8</v>
      </c>
      <c r="D16" s="48"/>
      <c r="E16" s="49"/>
      <c r="F16" s="50"/>
      <c r="G16" s="51"/>
      <c r="H16" s="66"/>
    </row>
    <row r="17" spans="2:8" s="31" customFormat="1" ht="21" customHeight="1">
      <c r="B17" s="68" t="s">
        <v>36</v>
      </c>
      <c r="C17" s="85" t="s">
        <v>69</v>
      </c>
      <c r="D17" s="38"/>
      <c r="E17" s="43"/>
      <c r="F17" s="40"/>
      <c r="G17" s="39"/>
      <c r="H17" s="57"/>
    </row>
    <row r="18" spans="2:8" s="31" customFormat="1" ht="21" customHeight="1">
      <c r="B18" s="67"/>
      <c r="C18" s="47" t="s">
        <v>67</v>
      </c>
      <c r="D18" s="48"/>
      <c r="E18" s="49"/>
      <c r="F18" s="50"/>
      <c r="G18" s="51">
        <v>0</v>
      </c>
      <c r="H18" s="66"/>
    </row>
    <row r="19" spans="2:8" s="31" customFormat="1" ht="21" customHeight="1">
      <c r="B19" s="58"/>
      <c r="C19" s="41" t="s">
        <v>68</v>
      </c>
      <c r="D19" s="42"/>
      <c r="E19" s="44"/>
      <c r="F19" s="45"/>
      <c r="G19" s="46"/>
      <c r="H19" s="56"/>
    </row>
    <row r="20" spans="2:8" s="5" customFormat="1" ht="62.1" customHeight="1">
      <c r="B20" s="58" t="s">
        <v>57</v>
      </c>
      <c r="C20" s="41" t="s">
        <v>28</v>
      </c>
      <c r="D20" s="42" t="s">
        <v>1</v>
      </c>
      <c r="E20" s="89">
        <v>243</v>
      </c>
      <c r="F20" s="45"/>
      <c r="G20" s="46">
        <f>E20*F20</f>
        <v>0</v>
      </c>
      <c r="H20" s="56"/>
    </row>
    <row r="21" spans="2:8" s="5" customFormat="1" ht="23.25" customHeight="1" thickBot="1">
      <c r="B21" s="59"/>
      <c r="C21" s="60" t="s">
        <v>55</v>
      </c>
      <c r="D21" s="61"/>
      <c r="E21" s="62"/>
      <c r="F21" s="63"/>
      <c r="G21" s="64"/>
      <c r="H21" s="65"/>
    </row>
    <row r="22" spans="2:8" s="5" customFormat="1" ht="15.95" customHeight="1" thickBot="1">
      <c r="B22" s="70"/>
      <c r="C22" s="130" t="s">
        <v>41</v>
      </c>
      <c r="D22" s="131"/>
      <c r="E22" s="131"/>
      <c r="F22" s="131"/>
      <c r="G22" s="132"/>
      <c r="H22" s="71">
        <f>SUBTOTAL(9,G4:G20)</f>
        <v>0</v>
      </c>
    </row>
    <row r="23" spans="2:8" s="9" customFormat="1" ht="15.95" customHeight="1">
      <c r="B23" s="72" t="s">
        <v>3</v>
      </c>
      <c r="C23" s="73" t="s">
        <v>16</v>
      </c>
      <c r="D23" s="74"/>
      <c r="E23" s="75"/>
      <c r="F23" s="76"/>
      <c r="G23" s="76"/>
      <c r="H23" s="77"/>
    </row>
    <row r="24" spans="2:8" s="5" customFormat="1" ht="45" customHeight="1">
      <c r="B24" s="78" t="s">
        <v>37</v>
      </c>
      <c r="C24" s="33" t="s">
        <v>29</v>
      </c>
      <c r="D24" s="34" t="s">
        <v>1</v>
      </c>
      <c r="E24" s="87">
        <v>243</v>
      </c>
      <c r="F24" s="36"/>
      <c r="G24" s="35">
        <f aca="true" t="shared" si="1" ref="G24:G26">E24*F24</f>
        <v>0</v>
      </c>
      <c r="H24" s="55"/>
    </row>
    <row r="25" spans="2:8" s="5" customFormat="1" ht="33.75" customHeight="1">
      <c r="B25" s="115" t="s">
        <v>38</v>
      </c>
      <c r="C25" s="37" t="s">
        <v>61</v>
      </c>
      <c r="D25" s="38"/>
      <c r="E25" s="91"/>
      <c r="F25" s="40"/>
      <c r="G25" s="39"/>
      <c r="H25" s="57"/>
    </row>
    <row r="26" spans="2:8" s="5" customFormat="1" ht="33.75" customHeight="1">
      <c r="B26" s="124"/>
      <c r="C26" s="47" t="s">
        <v>64</v>
      </c>
      <c r="D26" s="48" t="s">
        <v>1</v>
      </c>
      <c r="E26" s="88">
        <v>5</v>
      </c>
      <c r="F26" s="50"/>
      <c r="G26" s="51">
        <f t="shared" si="1"/>
        <v>0</v>
      </c>
      <c r="H26" s="66"/>
    </row>
    <row r="27" spans="2:8" s="5" customFormat="1" ht="45" customHeight="1">
      <c r="B27" s="58"/>
      <c r="C27" s="41" t="s">
        <v>62</v>
      </c>
      <c r="D27" s="42"/>
      <c r="E27" s="89"/>
      <c r="F27" s="45"/>
      <c r="G27" s="46"/>
      <c r="H27" s="56"/>
    </row>
    <row r="28" spans="2:8" s="30" customFormat="1" ht="33.75" customHeight="1">
      <c r="B28" s="78" t="s">
        <v>39</v>
      </c>
      <c r="C28" s="69" t="s">
        <v>5</v>
      </c>
      <c r="D28" s="34" t="s">
        <v>1</v>
      </c>
      <c r="E28" s="87">
        <v>243</v>
      </c>
      <c r="F28" s="36"/>
      <c r="G28" s="35">
        <v>0</v>
      </c>
      <c r="H28" s="55"/>
    </row>
    <row r="29" spans="2:8" s="5" customFormat="1" ht="33.75" customHeight="1" thickBot="1">
      <c r="B29" s="80" t="s">
        <v>40</v>
      </c>
      <c r="C29" s="84" t="s">
        <v>63</v>
      </c>
      <c r="D29" s="81" t="s">
        <v>25</v>
      </c>
      <c r="E29" s="92">
        <v>1</v>
      </c>
      <c r="F29" s="82"/>
      <c r="G29" s="83">
        <v>0</v>
      </c>
      <c r="H29" s="79"/>
    </row>
    <row r="30" spans="2:8" s="5" customFormat="1" ht="15.95" customHeight="1">
      <c r="B30" s="52"/>
      <c r="C30" s="147" t="s">
        <v>42</v>
      </c>
      <c r="D30" s="148"/>
      <c r="E30" s="148"/>
      <c r="F30" s="148"/>
      <c r="G30" s="149"/>
      <c r="H30" s="53">
        <f>SUBTOTAL(9,G24:G29)</f>
        <v>0</v>
      </c>
    </row>
    <row r="31" spans="2:14" s="9" customFormat="1" ht="33.75" customHeight="1">
      <c r="B31" s="20" t="s">
        <v>4</v>
      </c>
      <c r="C31" s="133" t="s">
        <v>59</v>
      </c>
      <c r="D31" s="134"/>
      <c r="E31" s="134"/>
      <c r="F31" s="134"/>
      <c r="G31" s="102" t="s">
        <v>12</v>
      </c>
      <c r="H31" s="103"/>
      <c r="N31" s="5"/>
    </row>
    <row r="32" spans="2:8" s="5" customFormat="1" ht="33.75" customHeight="1">
      <c r="B32" s="22"/>
      <c r="C32" s="23" t="s">
        <v>7</v>
      </c>
      <c r="D32" s="24" t="s">
        <v>1</v>
      </c>
      <c r="E32" s="90">
        <v>243</v>
      </c>
      <c r="F32" s="25"/>
      <c r="G32" s="26">
        <f>E32*F32</f>
        <v>0</v>
      </c>
      <c r="H32" s="27"/>
    </row>
    <row r="33" spans="2:8" s="5" customFormat="1" ht="15.95" customHeight="1">
      <c r="B33" s="21"/>
      <c r="C33" s="104" t="s">
        <v>58</v>
      </c>
      <c r="D33" s="105"/>
      <c r="E33" s="105"/>
      <c r="F33" s="105"/>
      <c r="G33" s="106"/>
      <c r="H33" s="10">
        <f>SUBTOTAL(9,G32:G32)</f>
        <v>0</v>
      </c>
    </row>
    <row r="34" ht="15" customHeight="1" thickBot="1">
      <c r="N34" s="2"/>
    </row>
    <row r="35" spans="2:8" s="11" customFormat="1" ht="19.5" customHeight="1">
      <c r="B35" s="93" t="s">
        <v>56</v>
      </c>
      <c r="C35" s="94"/>
      <c r="D35" s="94"/>
      <c r="E35" s="94"/>
      <c r="F35" s="94"/>
      <c r="G35" s="94"/>
      <c r="H35" s="95"/>
    </row>
    <row r="36" spans="2:8" s="11" customFormat="1" ht="17.25" customHeight="1">
      <c r="B36" s="109" t="s">
        <v>65</v>
      </c>
      <c r="C36" s="110"/>
      <c r="D36" s="110"/>
      <c r="E36" s="110"/>
      <c r="F36" s="110"/>
      <c r="G36" s="111">
        <f>H22</f>
        <v>0</v>
      </c>
      <c r="H36" s="112"/>
    </row>
    <row r="37" spans="2:8" s="11" customFormat="1" ht="17.25" customHeight="1">
      <c r="B37" s="96" t="s">
        <v>66</v>
      </c>
      <c r="C37" s="97"/>
      <c r="D37" s="97"/>
      <c r="E37" s="97"/>
      <c r="F37" s="97"/>
      <c r="G37" s="107">
        <f>H30</f>
        <v>0</v>
      </c>
      <c r="H37" s="108"/>
    </row>
    <row r="38" spans="2:8" s="11" customFormat="1" ht="33.75" customHeight="1">
      <c r="B38" s="96" t="s">
        <v>60</v>
      </c>
      <c r="C38" s="97"/>
      <c r="D38" s="97"/>
      <c r="E38" s="97"/>
      <c r="F38" s="97"/>
      <c r="G38" s="107">
        <f>H33</f>
        <v>0</v>
      </c>
      <c r="H38" s="108"/>
    </row>
    <row r="39" spans="2:8" s="11" customFormat="1" ht="17.25" customHeight="1">
      <c r="B39" s="98" t="s">
        <v>19</v>
      </c>
      <c r="C39" s="99"/>
      <c r="D39" s="99"/>
      <c r="E39" s="99"/>
      <c r="F39" s="99"/>
      <c r="G39" s="100">
        <f>SUM(G36:H38)</f>
        <v>0</v>
      </c>
      <c r="H39" s="101"/>
    </row>
    <row r="40" spans="2:8" s="11" customFormat="1" ht="17.25" customHeight="1">
      <c r="B40" s="96" t="s">
        <v>20</v>
      </c>
      <c r="C40" s="97"/>
      <c r="D40" s="97"/>
      <c r="E40" s="97"/>
      <c r="F40" s="97"/>
      <c r="G40" s="107">
        <f>G39*20%</f>
        <v>0</v>
      </c>
      <c r="H40" s="108"/>
    </row>
    <row r="41" spans="2:8" s="12" customFormat="1" ht="17.25" customHeight="1" thickBot="1">
      <c r="B41" s="138" t="s">
        <v>21</v>
      </c>
      <c r="C41" s="139"/>
      <c r="D41" s="139"/>
      <c r="E41" s="139"/>
      <c r="F41" s="139"/>
      <c r="G41" s="140">
        <f>G39*1.2</f>
        <v>0</v>
      </c>
      <c r="H41" s="141"/>
    </row>
    <row r="42" spans="2:8" ht="14.25" customHeight="1">
      <c r="B42" s="29" t="s">
        <v>23</v>
      </c>
      <c r="C42" s="137" t="s">
        <v>24</v>
      </c>
      <c r="D42" s="137"/>
      <c r="E42" s="137"/>
      <c r="F42" s="137"/>
      <c r="G42" s="137"/>
      <c r="H42" s="137"/>
    </row>
    <row r="43" spans="2:8" ht="39.75" customHeight="1">
      <c r="B43" s="29"/>
      <c r="C43" s="137"/>
      <c r="D43" s="137"/>
      <c r="E43" s="137"/>
      <c r="F43" s="137"/>
      <c r="G43" s="137"/>
      <c r="H43" s="137"/>
    </row>
    <row r="44" spans="2:8" ht="15" customHeight="1">
      <c r="B44" s="142" t="s">
        <v>45</v>
      </c>
      <c r="C44" s="143"/>
      <c r="D44" s="144"/>
      <c r="E44" s="143"/>
      <c r="F44" s="143"/>
      <c r="G44" s="143"/>
      <c r="H44" s="143"/>
    </row>
    <row r="45" spans="2:4" ht="15" customHeight="1">
      <c r="B45" s="5"/>
      <c r="D45" s="28"/>
    </row>
    <row r="46" spans="2:8" ht="15" customHeight="1">
      <c r="B46" s="142" t="s">
        <v>46</v>
      </c>
      <c r="C46" s="142"/>
      <c r="D46" s="145" t="s">
        <v>47</v>
      </c>
      <c r="E46" s="145"/>
      <c r="F46" s="145"/>
      <c r="G46" s="145"/>
      <c r="H46" s="145"/>
    </row>
    <row r="47" spans="2:4" ht="15" customHeight="1">
      <c r="B47" s="5"/>
      <c r="D47" s="28"/>
    </row>
    <row r="48" spans="2:8" ht="15" customHeight="1">
      <c r="B48" s="5" t="s">
        <v>48</v>
      </c>
      <c r="D48" s="146" t="s">
        <v>49</v>
      </c>
      <c r="E48" s="146"/>
      <c r="F48" s="146"/>
      <c r="G48" s="146"/>
      <c r="H48" s="146"/>
    </row>
    <row r="49" spans="2:8" ht="15" customHeight="1">
      <c r="B49" s="135" t="s">
        <v>50</v>
      </c>
      <c r="C49" s="135"/>
      <c r="D49" s="136" t="s">
        <v>51</v>
      </c>
      <c r="E49" s="136"/>
      <c r="F49" s="136"/>
      <c r="G49" s="136"/>
      <c r="H49" s="136"/>
    </row>
  </sheetData>
  <mergeCells count="39">
    <mergeCell ref="C22:G22"/>
    <mergeCell ref="C31:F31"/>
    <mergeCell ref="B49:C49"/>
    <mergeCell ref="D49:H49"/>
    <mergeCell ref="C42:H42"/>
    <mergeCell ref="B41:F41"/>
    <mergeCell ref="G41:H41"/>
    <mergeCell ref="B44:H44"/>
    <mergeCell ref="B46:C46"/>
    <mergeCell ref="D46:H46"/>
    <mergeCell ref="D48:H48"/>
    <mergeCell ref="C43:H43"/>
    <mergeCell ref="B25:B26"/>
    <mergeCell ref="B38:F38"/>
    <mergeCell ref="G38:H38"/>
    <mergeCell ref="C30:G30"/>
    <mergeCell ref="H5:H6"/>
    <mergeCell ref="B5:B6"/>
    <mergeCell ref="B14:B16"/>
    <mergeCell ref="D14:D15"/>
    <mergeCell ref="E14:E15"/>
    <mergeCell ref="B11:B13"/>
    <mergeCell ref="F14:F15"/>
    <mergeCell ref="G14:G15"/>
    <mergeCell ref="H14:H15"/>
    <mergeCell ref="B8:B10"/>
    <mergeCell ref="H8:H10"/>
    <mergeCell ref="H11:H13"/>
    <mergeCell ref="B35:H35"/>
    <mergeCell ref="B40:F40"/>
    <mergeCell ref="B39:F39"/>
    <mergeCell ref="G39:H39"/>
    <mergeCell ref="G31:H31"/>
    <mergeCell ref="C33:G33"/>
    <mergeCell ref="G40:H40"/>
    <mergeCell ref="B36:F36"/>
    <mergeCell ref="G36:H36"/>
    <mergeCell ref="B37:F37"/>
    <mergeCell ref="G37:H37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  <headerFooter>
    <oddHeader xml:space="preserve">&amp;R&amp;"Times New Roman,Tučné"&amp;14Příloha č.1 ke SOD č. obj. ...., č. zhotov. ..... - KPÚ  </oddHeader>
    <oddFooter>&amp;C&amp;P</oddFooter>
  </headerFooter>
  <rowBreaks count="1" manualBreakCount="1">
    <brk id="22" max="16383" man="1"/>
  </rowBreaks>
  <ignoredErrors>
    <ignoredError sqref="H2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 PSO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kupkal</dc:creator>
  <cp:keywords/>
  <dc:description/>
  <cp:lastModifiedBy>Blanka Kotrousová</cp:lastModifiedBy>
  <cp:lastPrinted>2010-07-19T11:40:07Z</cp:lastPrinted>
  <dcterms:created xsi:type="dcterms:W3CDTF">2005-06-09T05:49:05Z</dcterms:created>
  <dcterms:modified xsi:type="dcterms:W3CDTF">2011-03-01T09:52:28Z</dcterms:modified>
  <cp:category/>
  <cp:version/>
  <cp:contentType/>
  <cp:contentStatus/>
</cp:coreProperties>
</file>