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inisterstvozemedelstvi.sharepoint.com/teams/MZE_11142/Sdilene dokumenty/General/10_Veřejné zakázky/2025/758_Nákup typizovaného nábytku/03_Vyhlášení VZ/"/>
    </mc:Choice>
  </mc:AlternateContent>
  <xr:revisionPtr revIDLastSave="379" documentId="11_0DF40E746C87FDCF8947A3E79B2E45EFC8FB0A2B" xr6:coauthVersionLast="47" xr6:coauthVersionMax="47" xr10:uidLastSave="{745D9E00-50BF-4B8E-A515-A119480E29E4}"/>
  <bookViews>
    <workbookView xWindow="-120" yWindow="-120" windowWidth="38640" windowHeight="21120" xr2:uid="{00000000-000D-0000-FFFF-FFFF00000000}"/>
  </bookViews>
  <sheets>
    <sheet name="Výkaz výměr pro VZ 1-2025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26" i="1"/>
  <c r="H47" i="1"/>
  <c r="H6" i="1"/>
  <c r="H51" i="1" l="1"/>
  <c r="H30" i="1"/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5" i="1"/>
  <c r="H24" i="1"/>
  <c r="H12" i="1"/>
  <c r="H11" i="1"/>
  <c r="H10" i="1"/>
  <c r="H9" i="1"/>
  <c r="H8" i="1"/>
  <c r="H7" i="1"/>
  <c r="H5" i="1"/>
  <c r="H13" i="1" l="1"/>
  <c r="H14" i="1"/>
  <c r="H15" i="1"/>
  <c r="H16" i="1"/>
  <c r="H17" i="1"/>
  <c r="H18" i="1"/>
  <c r="H19" i="1"/>
  <c r="H20" i="1"/>
  <c r="H21" i="1"/>
  <c r="H22" i="1"/>
  <c r="H4" i="1" l="1"/>
  <c r="H66" i="1" l="1"/>
  <c r="H67" i="1"/>
  <c r="H68" i="1" s="1"/>
  <c r="H69" i="1" s="1"/>
</calcChain>
</file>

<file path=xl/sharedStrings.xml><?xml version="1.0" encoding="utf-8"?>
<sst xmlns="http://schemas.openxmlformats.org/spreadsheetml/2006/main" count="249" uniqueCount="76">
  <si>
    <t>Položka</t>
  </si>
  <si>
    <t>Barva - povrch</t>
  </si>
  <si>
    <t>Popis</t>
  </si>
  <si>
    <t>Cena celkem bez DPH</t>
  </si>
  <si>
    <t>Základ pro DPH 21%</t>
  </si>
  <si>
    <t>DPH 21%</t>
  </si>
  <si>
    <t xml:space="preserve">Cena celkem s DPH </t>
  </si>
  <si>
    <t>Součet - celková cena za dodávku bez DPH</t>
  </si>
  <si>
    <t>76 - 73 - 73</t>
  </si>
  <si>
    <t>165 - 41 - 41</t>
  </si>
  <si>
    <t>Deska na zeď proti otěru malby</t>
  </si>
  <si>
    <t>LTD ohranovaná</t>
  </si>
  <si>
    <t>50 - 180</t>
  </si>
  <si>
    <t>Kontejner</t>
  </si>
  <si>
    <t>Stůl čtvrtkruh</t>
  </si>
  <si>
    <t>Roh regál vysoký</t>
  </si>
  <si>
    <t>76 - 147 - 73</t>
  </si>
  <si>
    <t>76 - 200 - 73</t>
  </si>
  <si>
    <t>sokl 5 cm, otevřený čtvrtkruh;  jedna police, světlá výška mezi spodní a horní hranou přihrádek 33 cm</t>
  </si>
  <si>
    <t>76 - 41 - 41</t>
  </si>
  <si>
    <t>165 - 80 - 41 + dveře</t>
  </si>
  <si>
    <t>40 - 80 - 41 + dveře</t>
  </si>
  <si>
    <t>Stůl pracovní</t>
  </si>
  <si>
    <t>Stůl jednací</t>
  </si>
  <si>
    <t>Roh regál nízký</t>
  </si>
  <si>
    <t>Skříň plná čtyřdveřová se středovou zásuvkou</t>
  </si>
  <si>
    <t>Výkaz výměr typizovaného nábytku pro VZ</t>
  </si>
  <si>
    <t xml:space="preserve">plné boky, vzadu vzpěra o výšce min. 40 cm, stol. deska o tloušťce 18 mm </t>
  </si>
  <si>
    <t>plné boky, uprostřed vzpěra o výšce min. 40 cm, stolová deska o tloušťce 18 mm na jedné straně zaoblení, které přečnívá přes plný bok</t>
  </si>
  <si>
    <t>plné boky, vzadu vzpěra o výšce min. 40 cm, stolová deska o tloušťce 18 mm</t>
  </si>
  <si>
    <t>plné boky, uprostřed vzpěra o výšce min. 40 cm, stolová deska o tloušťce 18 mm a z čelní strany výsuv pro klávesnici LTD tloušťka 18mm s kovovými výsuvy</t>
  </si>
  <si>
    <t xml:space="preserve">plné boky, rovné hrany stol. desky 73 cm, stolová deska o tloušťce 18 mm </t>
  </si>
  <si>
    <t>plné boky, vprostřed vzpěra stolové desky o výšce min. 15 cm, stolová deska 18 mm</t>
  </si>
  <si>
    <t>Stolek konferenční hranatý</t>
  </si>
  <si>
    <t>165 - 60 - 41 + dveře</t>
  </si>
  <si>
    <t>Skříň plná dvoudveřová se středovou zásuvkou</t>
  </si>
  <si>
    <t>110 - 60 - 41 + dveře</t>
  </si>
  <si>
    <t>KOMODA - skříň střední jednodveřová</t>
  </si>
  <si>
    <t>svislé rozdělení 30 / 80 / 30, obě boční přihrádky mají uprostřed jednu vodorovnou poličku, uprostřed polička není</t>
  </si>
  <si>
    <t>30 - 135 - 30</t>
  </si>
  <si>
    <t>Nástavec na stůl</t>
  </si>
  <si>
    <t>65 + kolečka - 50 - 50</t>
  </si>
  <si>
    <t>76 - 80 - 41 + dveře</t>
  </si>
  <si>
    <t>dvojdveřový, pevná záda</t>
  </si>
  <si>
    <t>Nástavec na skříň š 80</t>
  </si>
  <si>
    <t>Nástavec na skříň š 60</t>
  </si>
  <si>
    <t>4 šuplíky, horní šuplík uzamykatelný, kolečka 4x</t>
  </si>
  <si>
    <t>Skříňka nízká dvoudvéřová</t>
  </si>
  <si>
    <t>JAVOR 1521</t>
  </si>
  <si>
    <t>Náčrt</t>
  </si>
  <si>
    <t>Stůl čtverec pracovní</t>
  </si>
  <si>
    <t>Stůl čtverec pracovní s výsuvem pro klávesnici</t>
  </si>
  <si>
    <t>sokl 5 cm, spodní část dvoudveřová, uvnitř jedna police, světlá výška mezi spodní a horní hranou přihrádky 33 cm; vprostřed šuplík o výšce 17 cm po celé šířce; horní část dvoudveřová, rozdělená jednou policí na dvě přihrádky o výšce 33 cm; světlá výška mezi spodní a horní hranou přihrádek musí být 33 cm, aby umožňovala uložení šanonu o výšce 31,5 cm; pevná záda; úchytka 63121 Martina</t>
  </si>
  <si>
    <t>sokl 5 cm, spodní část jednodveřová, uvnitř jedna police, světlá výška mezi spodní a horní hranou přihrádky 33 cm; vprostřed šuplík o výšce 17 cm po celé šířce; horní část jednodveřová, rozdělená jednou policí na dvě přihrádky o výšce 33 cm; světlá výška mezi spodní a horní hranou přihrádek musí být 33 cm, aby umožňovala uložení šanonu o výšce 31,5 cm; pevná záda; úchytka 63121 Martina</t>
  </si>
  <si>
    <t>sokl 5 cm, uvnitř v horní části jedna police a výsuvná tyč na ramínka; pevná záda; úchytka 63121 Martina</t>
  </si>
  <si>
    <t>4 šuplíky, horní šuplík uzamykatelný, kolečka 4x; úchytka 63121 Martina</t>
  </si>
  <si>
    <t>dvojdveřový, pevná záda; úchytka 63121 Martina</t>
  </si>
  <si>
    <t>Polička na zeď</t>
  </si>
  <si>
    <t>25 - 80 - 25</t>
  </si>
  <si>
    <t>police dvoudesková s bočnicemi, vše LTD tloušťka 18 mm, bočnice 25x25cm, vodorovný a svislý úkos 7cm s přeponou 26.5 cm; délka police 80cm</t>
  </si>
  <si>
    <t>Cena/ks bez DPH</t>
  </si>
  <si>
    <t>Rozměry: v -š -hl</t>
  </si>
  <si>
    <t>police dvoudesková s bočnicemi, vše LTD tloušťka 18 mm, bočnice 25x25cm, vodorovný a svislý úkos 7cm s přeponou 26.5cm; délka police 80cm</t>
  </si>
  <si>
    <t>sokl 5 cm, spodní část jednodveřová, uvnitř jedna police, světlá výška mezi spodní a horní hranou přihrádky min. 33 cm; v horní části  šuplík o výšce 20 cm po celé šířce; pevná záda; úchytka 63121 Martina</t>
  </si>
  <si>
    <t xml:space="preserve">Skříň ŠATNÍ plná jednodveřová </t>
  </si>
  <si>
    <t>dvojdveřová, středová police, pevná záda; úchytka 63121 Martina</t>
  </si>
  <si>
    <t>jednodveřový, pevná záda</t>
  </si>
  <si>
    <t>40 - 60 - 41 + dveře</t>
  </si>
  <si>
    <t>sokl 5 cm, otevřený čtvrtkruh; 3 vložené police, přihrádky o světlé výšce 33 cm; horní hrana druhé příhrádky shora lícuje s horní hranou spodních dveří skříní o výšce 165 cm</t>
  </si>
  <si>
    <t xml:space="preserve">Počet </t>
  </si>
  <si>
    <t>TŘEŠEŇ 344</t>
  </si>
  <si>
    <t>OŘECH 9614</t>
  </si>
  <si>
    <t>76 - 150 - 73</t>
  </si>
  <si>
    <t>60 - 80 - 60</t>
  </si>
  <si>
    <r>
      <t xml:space="preserve">76 - </t>
    </r>
    <r>
      <rPr>
        <sz val="14"/>
        <rFont val="Arial"/>
        <family val="2"/>
        <charset val="238"/>
      </rPr>
      <t>200</t>
    </r>
    <r>
      <rPr>
        <sz val="12"/>
        <rFont val="Arial"/>
        <family val="2"/>
        <charset val="238"/>
      </rPr>
      <t>- 73</t>
    </r>
  </si>
  <si>
    <t>Javor 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</si>
</sst>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2"/>
      <name val="Arial"/>
      <family val="2"/>
    </font>
    <font>
      <i/>
      <sz val="12"/>
      <name val="Arial"/>
      <family val="2"/>
      <charset val="238"/>
    </font>
    <font>
      <b/>
      <u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9" fillId="0" borderId="1" xfId="0" applyNumberFormat="1" applyFont="1" applyBorder="1"/>
    <xf numFmtId="44" fontId="6" fillId="0" borderId="1" xfId="0" applyNumberFormat="1" applyFont="1" applyBorder="1"/>
    <xf numFmtId="44" fontId="3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4" fontId="5" fillId="0" borderId="4" xfId="0" applyNumberFormat="1" applyFont="1" applyBorder="1" applyAlignment="1">
      <alignment horizontal="left"/>
    </xf>
    <xf numFmtId="44" fontId="5" fillId="0" borderId="5" xfId="0" applyNumberFormat="1" applyFont="1" applyBorder="1" applyAlignment="1">
      <alignment horizontal="left"/>
    </xf>
    <xf numFmtId="44" fontId="5" fillId="0" borderId="6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224118</xdr:colOff>
      <xdr:row>3</xdr:row>
      <xdr:rowOff>33618</xdr:rowOff>
    </xdr:from>
    <xdr:to>
      <xdr:col>5</xdr:col>
      <xdr:colOff>1546412</xdr:colOff>
      <xdr:row>3</xdr:row>
      <xdr:rowOff>818464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4089" y="896471"/>
          <a:ext cx="1322294" cy="784846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134471</xdr:colOff>
      <xdr:row>12</xdr:row>
      <xdr:rowOff>257735</xdr:rowOff>
    </xdr:from>
    <xdr:to>
      <xdr:col>5</xdr:col>
      <xdr:colOff>1669675</xdr:colOff>
      <xdr:row>12</xdr:row>
      <xdr:rowOff>2017058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9118" y="10645588"/>
          <a:ext cx="1535204" cy="1759323"/>
        </a:xfrm>
        <a:prstGeom prst="rect">
          <a:avLst/>
        </a:prstGeom>
      </xdr:spPr>
    </xdr:pic>
    <xdr:clientData/>
  </xdr:twoCellAnchor>
  <xdr:twoCellAnchor editAs="oneCell">
    <xdr:from>
      <xdr:col>5</xdr:col>
      <xdr:colOff>481853</xdr:colOff>
      <xdr:row>13</xdr:row>
      <xdr:rowOff>280147</xdr:rowOff>
    </xdr:from>
    <xdr:to>
      <xdr:col>5</xdr:col>
      <xdr:colOff>1367117</xdr:colOff>
      <xdr:row>13</xdr:row>
      <xdr:rowOff>1927411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1824" y="12214412"/>
          <a:ext cx="885264" cy="1647264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</xdr:colOff>
      <xdr:row>18</xdr:row>
      <xdr:rowOff>89647</xdr:rowOff>
    </xdr:from>
    <xdr:to>
      <xdr:col>5</xdr:col>
      <xdr:colOff>1613647</xdr:colOff>
      <xdr:row>18</xdr:row>
      <xdr:rowOff>1378324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1382" y="18949147"/>
          <a:ext cx="1524000" cy="1288677"/>
        </a:xfrm>
        <a:prstGeom prst="rect">
          <a:avLst/>
        </a:prstGeom>
      </xdr:spPr>
    </xdr:pic>
    <xdr:clientData/>
  </xdr:twoCellAnchor>
  <xdr:twoCellAnchor editAs="oneCell">
    <xdr:from>
      <xdr:col>5</xdr:col>
      <xdr:colOff>183029</xdr:colOff>
      <xdr:row>16</xdr:row>
      <xdr:rowOff>82175</xdr:rowOff>
    </xdr:from>
    <xdr:to>
      <xdr:col>5</xdr:col>
      <xdr:colOff>1594970</xdr:colOff>
      <xdr:row>16</xdr:row>
      <xdr:rowOff>791881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74764" y="17059087"/>
          <a:ext cx="1411941" cy="709706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134471</xdr:colOff>
      <xdr:row>17</xdr:row>
      <xdr:rowOff>7471</xdr:rowOff>
    </xdr:from>
    <xdr:to>
      <xdr:col>5</xdr:col>
      <xdr:colOff>1419412</xdr:colOff>
      <xdr:row>17</xdr:row>
      <xdr:rowOff>649941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6206" y="19987559"/>
          <a:ext cx="1284941" cy="642470"/>
        </a:xfrm>
        <a:prstGeom prst="rect">
          <a:avLst/>
        </a:prstGeom>
      </xdr:spPr>
    </xdr:pic>
    <xdr:clientData/>
  </xdr:twoCellAnchor>
  <xdr:oneCellAnchor>
    <xdr:from>
      <xdr:col>5</xdr:col>
      <xdr:colOff>347382</xdr:colOff>
      <xdr:row>6</xdr:row>
      <xdr:rowOff>78441</xdr:rowOff>
    </xdr:from>
    <xdr:ext cx="1064559" cy="814075"/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39117" y="8998323"/>
          <a:ext cx="1064559" cy="814075"/>
        </a:xfrm>
        <a:prstGeom prst="rect">
          <a:avLst/>
        </a:prstGeom>
      </xdr:spPr>
    </xdr:pic>
    <xdr:clientData/>
  </xdr:oneCellAnchor>
  <xdr:oneCellAnchor>
    <xdr:from>
      <xdr:col>5</xdr:col>
      <xdr:colOff>481853</xdr:colOff>
      <xdr:row>8</xdr:row>
      <xdr:rowOff>44824</xdr:rowOff>
    </xdr:from>
    <xdr:ext cx="1064558" cy="783210"/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73588" y="4784912"/>
          <a:ext cx="1064558" cy="783210"/>
        </a:xfrm>
        <a:prstGeom prst="rect">
          <a:avLst/>
        </a:prstGeom>
      </xdr:spPr>
    </xdr:pic>
    <xdr:clientData/>
  </xdr:oneCellAnchor>
  <xdr:oneCellAnchor>
    <xdr:from>
      <xdr:col>5</xdr:col>
      <xdr:colOff>123264</xdr:colOff>
      <xdr:row>10</xdr:row>
      <xdr:rowOff>11208</xdr:rowOff>
    </xdr:from>
    <xdr:ext cx="1457263" cy="862852"/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4999" y="6936443"/>
          <a:ext cx="1457263" cy="862852"/>
        </a:xfrm>
        <a:prstGeom prst="rect">
          <a:avLst/>
        </a:prstGeom>
      </xdr:spPr>
    </xdr:pic>
    <xdr:clientData/>
  </xdr:oneCellAnchor>
  <xdr:oneCellAnchor>
    <xdr:from>
      <xdr:col>5</xdr:col>
      <xdr:colOff>224118</xdr:colOff>
      <xdr:row>23</xdr:row>
      <xdr:rowOff>33618</xdr:rowOff>
    </xdr:from>
    <xdr:ext cx="1322294" cy="784846"/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853" y="896471"/>
          <a:ext cx="1322294" cy="784846"/>
        </a:xfrm>
        <a:prstGeom prst="rect">
          <a:avLst/>
        </a:prstGeom>
      </xdr:spPr>
    </xdr:pic>
    <xdr:clientData/>
  </xdr:oneCellAnchor>
  <xdr:oneCellAnchor>
    <xdr:from>
      <xdr:col>5</xdr:col>
      <xdr:colOff>246528</xdr:colOff>
      <xdr:row>36</xdr:row>
      <xdr:rowOff>67235</xdr:rowOff>
    </xdr:from>
    <xdr:ext cx="1232648" cy="1176618"/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38263" y="40083441"/>
          <a:ext cx="1232648" cy="1176618"/>
        </a:xfrm>
        <a:prstGeom prst="rect">
          <a:avLst/>
        </a:prstGeom>
      </xdr:spPr>
    </xdr:pic>
    <xdr:clientData/>
  </xdr:oneCellAnchor>
  <xdr:oneCellAnchor>
    <xdr:from>
      <xdr:col>5</xdr:col>
      <xdr:colOff>89647</xdr:colOff>
      <xdr:row>39</xdr:row>
      <xdr:rowOff>56029</xdr:rowOff>
    </xdr:from>
    <xdr:ext cx="1524000" cy="136711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1382" y="42862500"/>
          <a:ext cx="1524000" cy="1367118"/>
        </a:xfrm>
        <a:prstGeom prst="rect">
          <a:avLst/>
        </a:prstGeom>
      </xdr:spPr>
    </xdr:pic>
    <xdr:clientData/>
  </xdr:oneCellAnchor>
  <xdr:oneCellAnchor>
    <xdr:from>
      <xdr:col>5</xdr:col>
      <xdr:colOff>347382</xdr:colOff>
      <xdr:row>26</xdr:row>
      <xdr:rowOff>78441</xdr:rowOff>
    </xdr:from>
    <xdr:ext cx="1064559" cy="814075"/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39117" y="2835088"/>
          <a:ext cx="1064559" cy="814075"/>
        </a:xfrm>
        <a:prstGeom prst="rect">
          <a:avLst/>
        </a:prstGeom>
      </xdr:spPr>
    </xdr:pic>
    <xdr:clientData/>
  </xdr:oneCellAnchor>
  <xdr:oneCellAnchor>
    <xdr:from>
      <xdr:col>5</xdr:col>
      <xdr:colOff>369794</xdr:colOff>
      <xdr:row>28</xdr:row>
      <xdr:rowOff>78441</xdr:rowOff>
    </xdr:from>
    <xdr:ext cx="1064558" cy="783210"/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61529" y="5793441"/>
          <a:ext cx="1064558" cy="783210"/>
        </a:xfrm>
        <a:prstGeom prst="rect">
          <a:avLst/>
        </a:prstGeom>
      </xdr:spPr>
    </xdr:pic>
    <xdr:clientData/>
  </xdr:oneCellAnchor>
  <xdr:oneCellAnchor>
    <xdr:from>
      <xdr:col>5</xdr:col>
      <xdr:colOff>224118</xdr:colOff>
      <xdr:row>44</xdr:row>
      <xdr:rowOff>33618</xdr:rowOff>
    </xdr:from>
    <xdr:ext cx="1322294" cy="784846"/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853" y="25549412"/>
          <a:ext cx="1322294" cy="784846"/>
        </a:xfrm>
        <a:prstGeom prst="rect">
          <a:avLst/>
        </a:prstGeom>
      </xdr:spPr>
    </xdr:pic>
    <xdr:clientData/>
  </xdr:oneCellAnchor>
  <xdr:oneCellAnchor>
    <xdr:from>
      <xdr:col>5</xdr:col>
      <xdr:colOff>134471</xdr:colOff>
      <xdr:row>53</xdr:row>
      <xdr:rowOff>257735</xdr:rowOff>
    </xdr:from>
    <xdr:ext cx="1535204" cy="1759323"/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6206" y="34323617"/>
          <a:ext cx="1535204" cy="1759323"/>
        </a:xfrm>
        <a:prstGeom prst="rect">
          <a:avLst/>
        </a:prstGeom>
      </xdr:spPr>
    </xdr:pic>
    <xdr:clientData/>
  </xdr:oneCellAnchor>
  <xdr:oneCellAnchor>
    <xdr:from>
      <xdr:col>5</xdr:col>
      <xdr:colOff>481853</xdr:colOff>
      <xdr:row>54</xdr:row>
      <xdr:rowOff>280147</xdr:rowOff>
    </xdr:from>
    <xdr:ext cx="885264" cy="1647264"/>
    <xdr:pic>
      <xdr:nvPicPr>
        <xdr:cNvPr id="67" name="Obráze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3588" y="36912176"/>
          <a:ext cx="885264" cy="1647264"/>
        </a:xfrm>
        <a:prstGeom prst="rect">
          <a:avLst/>
        </a:prstGeom>
      </xdr:spPr>
    </xdr:pic>
    <xdr:clientData/>
  </xdr:oneCellAnchor>
  <xdr:oneCellAnchor>
    <xdr:from>
      <xdr:col>5</xdr:col>
      <xdr:colOff>123265</xdr:colOff>
      <xdr:row>60</xdr:row>
      <xdr:rowOff>67236</xdr:rowOff>
    </xdr:from>
    <xdr:ext cx="1479176" cy="1344706"/>
    <xdr:pic>
      <xdr:nvPicPr>
        <xdr:cNvPr id="71" name="Obráze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0" y="66798265"/>
          <a:ext cx="1479176" cy="1344706"/>
        </a:xfrm>
        <a:prstGeom prst="rect">
          <a:avLst/>
        </a:prstGeom>
      </xdr:spPr>
    </xdr:pic>
    <xdr:clientData/>
  </xdr:oneCellAnchor>
  <xdr:oneCellAnchor>
    <xdr:from>
      <xdr:col>5</xdr:col>
      <xdr:colOff>205441</xdr:colOff>
      <xdr:row>58</xdr:row>
      <xdr:rowOff>26146</xdr:rowOff>
    </xdr:from>
    <xdr:ext cx="1411941" cy="709706"/>
    <xdr:pic>
      <xdr:nvPicPr>
        <xdr:cNvPr id="72" name="Obráze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97176" y="43897175"/>
          <a:ext cx="1411941" cy="709706"/>
        </a:xfrm>
        <a:prstGeom prst="rect">
          <a:avLst/>
        </a:prstGeom>
      </xdr:spPr>
    </xdr:pic>
    <xdr:clientData/>
  </xdr:oneCellAnchor>
  <xdr:oneCellAnchor>
    <xdr:from>
      <xdr:col>5</xdr:col>
      <xdr:colOff>134471</xdr:colOff>
      <xdr:row>59</xdr:row>
      <xdr:rowOff>7471</xdr:rowOff>
    </xdr:from>
    <xdr:ext cx="1284941" cy="642470"/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26206" y="44640500"/>
          <a:ext cx="1284941" cy="642470"/>
        </a:xfrm>
        <a:prstGeom prst="rect">
          <a:avLst/>
        </a:prstGeom>
      </xdr:spPr>
    </xdr:pic>
    <xdr:clientData/>
  </xdr:oneCellAnchor>
  <xdr:oneCellAnchor>
    <xdr:from>
      <xdr:col>5</xdr:col>
      <xdr:colOff>369794</xdr:colOff>
      <xdr:row>62</xdr:row>
      <xdr:rowOff>104588</xdr:rowOff>
    </xdr:from>
    <xdr:ext cx="948765" cy="642470"/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61529" y="48457970"/>
          <a:ext cx="948765" cy="642470"/>
        </a:xfrm>
        <a:prstGeom prst="rect">
          <a:avLst/>
        </a:prstGeom>
      </xdr:spPr>
    </xdr:pic>
    <xdr:clientData/>
  </xdr:oneCellAnchor>
  <xdr:oneCellAnchor>
    <xdr:from>
      <xdr:col>5</xdr:col>
      <xdr:colOff>347382</xdr:colOff>
      <xdr:row>47</xdr:row>
      <xdr:rowOff>78441</xdr:rowOff>
    </xdr:from>
    <xdr:ext cx="1064559" cy="814075"/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39117" y="27488029"/>
          <a:ext cx="1064559" cy="814075"/>
        </a:xfrm>
        <a:prstGeom prst="rect">
          <a:avLst/>
        </a:prstGeom>
      </xdr:spPr>
    </xdr:pic>
    <xdr:clientData/>
  </xdr:oneCellAnchor>
  <xdr:oneCellAnchor>
    <xdr:from>
      <xdr:col>5</xdr:col>
      <xdr:colOff>369794</xdr:colOff>
      <xdr:row>49</xdr:row>
      <xdr:rowOff>78441</xdr:rowOff>
    </xdr:from>
    <xdr:ext cx="1064558" cy="783210"/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61529" y="30446382"/>
          <a:ext cx="1064558" cy="783210"/>
        </a:xfrm>
        <a:prstGeom prst="rect">
          <a:avLst/>
        </a:prstGeom>
      </xdr:spPr>
    </xdr:pic>
    <xdr:clientData/>
  </xdr:oneCellAnchor>
  <xdr:oneCellAnchor>
    <xdr:from>
      <xdr:col>5</xdr:col>
      <xdr:colOff>145675</xdr:colOff>
      <xdr:row>51</xdr:row>
      <xdr:rowOff>89649</xdr:rowOff>
    </xdr:from>
    <xdr:ext cx="1367119" cy="809477"/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7410" y="54247678"/>
          <a:ext cx="1367119" cy="809477"/>
        </a:xfrm>
        <a:prstGeom prst="rect">
          <a:avLst/>
        </a:prstGeom>
      </xdr:spPr>
    </xdr:pic>
    <xdr:clientData/>
  </xdr:oneCellAnchor>
  <xdr:twoCellAnchor editAs="oneCell">
    <xdr:from>
      <xdr:col>5</xdr:col>
      <xdr:colOff>313766</xdr:colOff>
      <xdr:row>15</xdr:row>
      <xdr:rowOff>112059</xdr:rowOff>
    </xdr:from>
    <xdr:to>
      <xdr:col>5</xdr:col>
      <xdr:colOff>1344706</xdr:colOff>
      <xdr:row>15</xdr:row>
      <xdr:rowOff>1472945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1" y="15755471"/>
          <a:ext cx="1030940" cy="1360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347383</xdr:colOff>
      <xdr:row>56</xdr:row>
      <xdr:rowOff>89647</xdr:rowOff>
    </xdr:from>
    <xdr:to>
      <xdr:col>5</xdr:col>
      <xdr:colOff>1378323</xdr:colOff>
      <xdr:row>56</xdr:row>
      <xdr:rowOff>1450533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18" y="62461588"/>
          <a:ext cx="1030940" cy="1360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268941</xdr:colOff>
      <xdr:row>7</xdr:row>
      <xdr:rowOff>100852</xdr:rowOff>
    </xdr:from>
    <xdr:to>
      <xdr:col>5</xdr:col>
      <xdr:colOff>1389529</xdr:colOff>
      <xdr:row>7</xdr:row>
      <xdr:rowOff>1196003</xdr:rowOff>
    </xdr:to>
    <xdr:pic>
      <xdr:nvPicPr>
        <xdr:cNvPr id="90" name="Obráze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676" y="3832411"/>
          <a:ext cx="1120588" cy="1095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268941</xdr:colOff>
      <xdr:row>48</xdr:row>
      <xdr:rowOff>123264</xdr:rowOff>
    </xdr:from>
    <xdr:to>
      <xdr:col>5</xdr:col>
      <xdr:colOff>1389529</xdr:colOff>
      <xdr:row>48</xdr:row>
      <xdr:rowOff>1218415</xdr:rowOff>
    </xdr:to>
    <xdr:pic>
      <xdr:nvPicPr>
        <xdr:cNvPr id="92" name="Obrázek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676" y="51110029"/>
          <a:ext cx="1120588" cy="1095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324971</xdr:colOff>
      <xdr:row>9</xdr:row>
      <xdr:rowOff>22412</xdr:rowOff>
    </xdr:from>
    <xdr:to>
      <xdr:col>5</xdr:col>
      <xdr:colOff>1474872</xdr:colOff>
      <xdr:row>9</xdr:row>
      <xdr:rowOff>907677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706" y="6006353"/>
          <a:ext cx="1149901" cy="88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302559</xdr:colOff>
      <xdr:row>50</xdr:row>
      <xdr:rowOff>11206</xdr:rowOff>
    </xdr:from>
    <xdr:to>
      <xdr:col>5</xdr:col>
      <xdr:colOff>1452460</xdr:colOff>
      <xdr:row>50</xdr:row>
      <xdr:rowOff>896471</xdr:rowOff>
    </xdr:to>
    <xdr:pic>
      <xdr:nvPicPr>
        <xdr:cNvPr id="95" name="Obrázek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4294" y="53227941"/>
          <a:ext cx="1149901" cy="88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145675</xdr:colOff>
      <xdr:row>63</xdr:row>
      <xdr:rowOff>179295</xdr:rowOff>
    </xdr:from>
    <xdr:to>
      <xdr:col>5</xdr:col>
      <xdr:colOff>1577118</xdr:colOff>
      <xdr:row>63</xdr:row>
      <xdr:rowOff>997324</xdr:rowOff>
    </xdr:to>
    <xdr:pic>
      <xdr:nvPicPr>
        <xdr:cNvPr id="102" name="Obráze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410" y="72446030"/>
          <a:ext cx="1431443" cy="81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145677</xdr:colOff>
      <xdr:row>21</xdr:row>
      <xdr:rowOff>280147</xdr:rowOff>
    </xdr:from>
    <xdr:to>
      <xdr:col>5</xdr:col>
      <xdr:colOff>1524001</xdr:colOff>
      <xdr:row>21</xdr:row>
      <xdr:rowOff>1067820</xdr:rowOff>
    </xdr:to>
    <xdr:pic>
      <xdr:nvPicPr>
        <xdr:cNvPr id="103" name="Obrázek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412" y="23229794"/>
          <a:ext cx="1378324" cy="78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156883</xdr:colOff>
      <xdr:row>42</xdr:row>
      <xdr:rowOff>246530</xdr:rowOff>
    </xdr:from>
    <xdr:to>
      <xdr:col>5</xdr:col>
      <xdr:colOff>1535207</xdr:colOff>
      <xdr:row>42</xdr:row>
      <xdr:rowOff>1034203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618" y="47882736"/>
          <a:ext cx="1378324" cy="78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33618</xdr:colOff>
      <xdr:row>11</xdr:row>
      <xdr:rowOff>112058</xdr:rowOff>
    </xdr:from>
    <xdr:to>
      <xdr:col>5</xdr:col>
      <xdr:colOff>1624293</xdr:colOff>
      <xdr:row>11</xdr:row>
      <xdr:rowOff>731230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8191499"/>
          <a:ext cx="1590675" cy="61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22412</xdr:colOff>
      <xdr:row>52</xdr:row>
      <xdr:rowOff>89647</xdr:rowOff>
    </xdr:from>
    <xdr:to>
      <xdr:col>5</xdr:col>
      <xdr:colOff>1613087</xdr:colOff>
      <xdr:row>52</xdr:row>
      <xdr:rowOff>708819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941" y="56331971"/>
          <a:ext cx="1590675" cy="61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14</xdr:row>
      <xdr:rowOff>47625</xdr:rowOff>
    </xdr:from>
    <xdr:to>
      <xdr:col>5</xdr:col>
      <xdr:colOff>1369218</xdr:colOff>
      <xdr:row>14</xdr:row>
      <xdr:rowOff>1957386</xdr:rowOff>
    </xdr:to>
    <xdr:pic>
      <xdr:nvPicPr>
        <xdr:cNvPr id="84" name="Obrázek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14382750"/>
          <a:ext cx="940593" cy="1909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428626</xdr:colOff>
      <xdr:row>34</xdr:row>
      <xdr:rowOff>23812</xdr:rowOff>
    </xdr:from>
    <xdr:to>
      <xdr:col>5</xdr:col>
      <xdr:colOff>1297782</xdr:colOff>
      <xdr:row>34</xdr:row>
      <xdr:rowOff>1788529</xdr:rowOff>
    </xdr:to>
    <xdr:pic>
      <xdr:nvPicPr>
        <xdr:cNvPr id="85" name="Obráze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5" y="38171437"/>
          <a:ext cx="869156" cy="1764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55</xdr:row>
      <xdr:rowOff>71438</xdr:rowOff>
    </xdr:from>
    <xdr:to>
      <xdr:col>5</xdr:col>
      <xdr:colOff>1297781</xdr:colOff>
      <xdr:row>56</xdr:row>
      <xdr:rowOff>2593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62853094"/>
          <a:ext cx="869156" cy="1764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19</xdr:row>
      <xdr:rowOff>178594</xdr:rowOff>
    </xdr:from>
    <xdr:to>
      <xdr:col>5</xdr:col>
      <xdr:colOff>1631390</xdr:colOff>
      <xdr:row>19</xdr:row>
      <xdr:rowOff>1314124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31844" y="21312188"/>
          <a:ext cx="1583765" cy="113553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40</xdr:row>
      <xdr:rowOff>190500</xdr:rowOff>
    </xdr:from>
    <xdr:to>
      <xdr:col>5</xdr:col>
      <xdr:colOff>1679015</xdr:colOff>
      <xdr:row>40</xdr:row>
      <xdr:rowOff>1326030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79469" y="46041469"/>
          <a:ext cx="1583765" cy="1135530"/>
        </a:xfrm>
        <a:prstGeom prst="rect">
          <a:avLst/>
        </a:prstGeom>
      </xdr:spPr>
    </xdr:pic>
    <xdr:clientData/>
  </xdr:twoCellAnchor>
  <xdr:twoCellAnchor editAs="oneCell">
    <xdr:from>
      <xdr:col>5</xdr:col>
      <xdr:colOff>107156</xdr:colOff>
      <xdr:row>61</xdr:row>
      <xdr:rowOff>178594</xdr:rowOff>
    </xdr:from>
    <xdr:to>
      <xdr:col>6</xdr:col>
      <xdr:colOff>233</xdr:colOff>
      <xdr:row>61</xdr:row>
      <xdr:rowOff>1314124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1375" y="70663594"/>
          <a:ext cx="1583765" cy="1135530"/>
        </a:xfrm>
        <a:prstGeom prst="rect">
          <a:avLst/>
        </a:prstGeom>
      </xdr:spPr>
    </xdr:pic>
    <xdr:clientData/>
  </xdr:twoCellAnchor>
  <xdr:oneCellAnchor>
    <xdr:from>
      <xdr:col>5</xdr:col>
      <xdr:colOff>107156</xdr:colOff>
      <xdr:row>40</xdr:row>
      <xdr:rowOff>178594</xdr:rowOff>
    </xdr:from>
    <xdr:ext cx="1583765" cy="1135530"/>
    <xdr:pic>
      <xdr:nvPicPr>
        <xdr:cNvPr id="81" name="Obráze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1375" y="70663594"/>
          <a:ext cx="1583765" cy="11355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54" zoomScale="80" zoomScaleNormal="80" workbookViewId="0">
      <selection activeCell="H66" sqref="H66"/>
    </sheetView>
  </sheetViews>
  <sheetFormatPr defaultRowHeight="15" x14ac:dyDescent="0.25"/>
  <cols>
    <col min="1" max="1" width="18.28515625" customWidth="1"/>
    <col min="2" max="2" width="10.140625" customWidth="1"/>
    <col min="3" max="3" width="19" customWidth="1"/>
    <col min="4" max="4" width="36.42578125" style="10" customWidth="1"/>
    <col min="5" max="5" width="14.28515625" style="10" customWidth="1"/>
    <col min="6" max="6" width="25.28515625" customWidth="1"/>
    <col min="7" max="7" width="14" customWidth="1"/>
    <col min="8" max="8" width="21.85546875" customWidth="1"/>
  </cols>
  <sheetData>
    <row r="1" spans="1:8" x14ac:dyDescent="0.25">
      <c r="A1" s="31" t="s">
        <v>26</v>
      </c>
      <c r="B1" s="31"/>
      <c r="C1" s="31"/>
      <c r="D1" s="31"/>
      <c r="E1" s="31"/>
      <c r="F1" s="31"/>
      <c r="G1" s="31"/>
      <c r="H1" s="31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s="1" customFormat="1" ht="36.75" thickBot="1" x14ac:dyDescent="0.3">
      <c r="A3" s="19" t="s">
        <v>0</v>
      </c>
      <c r="B3" s="19" t="s">
        <v>69</v>
      </c>
      <c r="C3" s="19" t="s">
        <v>1</v>
      </c>
      <c r="D3" s="19" t="s">
        <v>2</v>
      </c>
      <c r="E3" s="19" t="s">
        <v>61</v>
      </c>
      <c r="F3" s="19" t="s">
        <v>49</v>
      </c>
      <c r="G3" s="19" t="s">
        <v>60</v>
      </c>
      <c r="H3" s="19" t="s">
        <v>3</v>
      </c>
    </row>
    <row r="4" spans="1:8" s="1" customFormat="1" ht="69" customHeight="1" thickTop="1" x14ac:dyDescent="0.25">
      <c r="A4" s="15" t="s">
        <v>22</v>
      </c>
      <c r="B4" s="23">
        <v>14</v>
      </c>
      <c r="C4" s="20" t="s">
        <v>75</v>
      </c>
      <c r="D4" s="3" t="s">
        <v>27</v>
      </c>
      <c r="E4" s="3" t="s">
        <v>16</v>
      </c>
      <c r="F4" s="3"/>
      <c r="G4" s="4">
        <v>0</v>
      </c>
      <c r="H4" s="6">
        <f t="shared" ref="H4:H12" si="0">G4*B4</f>
        <v>0</v>
      </c>
    </row>
    <row r="5" spans="1:8" s="1" customFormat="1" ht="80.25" hidden="1" customHeight="1" x14ac:dyDescent="0.25">
      <c r="A5" s="16" t="s">
        <v>23</v>
      </c>
      <c r="B5" s="24">
        <v>0</v>
      </c>
      <c r="C5" s="21" t="s">
        <v>48</v>
      </c>
      <c r="D5" s="2" t="s">
        <v>28</v>
      </c>
      <c r="E5" s="2" t="s">
        <v>17</v>
      </c>
      <c r="F5" s="2"/>
      <c r="G5" s="8"/>
      <c r="H5" s="9">
        <f t="shared" si="0"/>
        <v>0</v>
      </c>
    </row>
    <row r="6" spans="1:8" s="1" customFormat="1" ht="80.25" hidden="1" customHeight="1" x14ac:dyDescent="0.25">
      <c r="A6" s="16" t="s">
        <v>23</v>
      </c>
      <c r="B6" s="24">
        <v>0</v>
      </c>
      <c r="C6" s="21" t="s">
        <v>48</v>
      </c>
      <c r="D6" s="2" t="s">
        <v>28</v>
      </c>
      <c r="E6" s="2" t="s">
        <v>72</v>
      </c>
      <c r="F6" s="2"/>
      <c r="G6" s="8"/>
      <c r="H6" s="9">
        <f t="shared" si="0"/>
        <v>0</v>
      </c>
    </row>
    <row r="7" spans="1:8" ht="76.5" customHeight="1" x14ac:dyDescent="0.25">
      <c r="A7" s="16" t="s">
        <v>50</v>
      </c>
      <c r="B7" s="24">
        <v>10</v>
      </c>
      <c r="C7" s="20" t="s">
        <v>75</v>
      </c>
      <c r="D7" s="7" t="s">
        <v>29</v>
      </c>
      <c r="E7" s="2" t="s">
        <v>8</v>
      </c>
      <c r="F7" s="2"/>
      <c r="G7" s="8">
        <v>0</v>
      </c>
      <c r="H7" s="9">
        <f t="shared" si="0"/>
        <v>0</v>
      </c>
    </row>
    <row r="8" spans="1:8" ht="103.5" customHeight="1" x14ac:dyDescent="0.25">
      <c r="A8" s="16" t="s">
        <v>51</v>
      </c>
      <c r="B8" s="24">
        <v>5</v>
      </c>
      <c r="C8" s="20" t="s">
        <v>75</v>
      </c>
      <c r="D8" s="7" t="s">
        <v>30</v>
      </c>
      <c r="E8" s="2" t="s">
        <v>8</v>
      </c>
      <c r="F8" s="2"/>
      <c r="G8" s="8">
        <v>0</v>
      </c>
      <c r="H8" s="9">
        <f t="shared" si="0"/>
        <v>0</v>
      </c>
    </row>
    <row r="9" spans="1:8" ht="74.25" customHeight="1" x14ac:dyDescent="0.25">
      <c r="A9" s="16" t="s">
        <v>14</v>
      </c>
      <c r="B9" s="24">
        <v>14</v>
      </c>
      <c r="C9" s="20" t="s">
        <v>75</v>
      </c>
      <c r="D9" s="7" t="s">
        <v>31</v>
      </c>
      <c r="E9" s="2" t="s">
        <v>8</v>
      </c>
      <c r="F9" s="2"/>
      <c r="G9" s="8">
        <v>0</v>
      </c>
      <c r="H9" s="9">
        <f t="shared" si="0"/>
        <v>0</v>
      </c>
    </row>
    <row r="10" spans="1:8" ht="74.25" customHeight="1" x14ac:dyDescent="0.25">
      <c r="A10" s="16" t="s">
        <v>57</v>
      </c>
      <c r="B10" s="24">
        <v>4</v>
      </c>
      <c r="C10" s="20" t="s">
        <v>75</v>
      </c>
      <c r="D10" s="7" t="s">
        <v>62</v>
      </c>
      <c r="E10" s="2" t="s">
        <v>58</v>
      </c>
      <c r="F10" s="2"/>
      <c r="G10" s="8">
        <v>0</v>
      </c>
      <c r="H10" s="9">
        <f t="shared" si="0"/>
        <v>0</v>
      </c>
    </row>
    <row r="11" spans="1:8" ht="74.25" customHeight="1" x14ac:dyDescent="0.25">
      <c r="A11" s="16" t="s">
        <v>33</v>
      </c>
      <c r="B11" s="24">
        <v>1</v>
      </c>
      <c r="C11" s="20" t="s">
        <v>75</v>
      </c>
      <c r="D11" s="7" t="s">
        <v>32</v>
      </c>
      <c r="E11" s="2" t="s">
        <v>73</v>
      </c>
      <c r="F11" s="2"/>
      <c r="G11" s="8">
        <v>0</v>
      </c>
      <c r="H11" s="9">
        <f t="shared" si="0"/>
        <v>0</v>
      </c>
    </row>
    <row r="12" spans="1:8" ht="69" customHeight="1" x14ac:dyDescent="0.25">
      <c r="A12" s="16" t="s">
        <v>40</v>
      </c>
      <c r="B12" s="24">
        <v>2</v>
      </c>
      <c r="C12" s="20" t="s">
        <v>75</v>
      </c>
      <c r="D12" s="7" t="s">
        <v>38</v>
      </c>
      <c r="E12" s="2" t="s">
        <v>39</v>
      </c>
      <c r="F12" s="2"/>
      <c r="G12" s="8">
        <v>0</v>
      </c>
      <c r="H12" s="9">
        <f t="shared" si="0"/>
        <v>0</v>
      </c>
    </row>
    <row r="13" spans="1:8" ht="210.75" customHeight="1" x14ac:dyDescent="0.25">
      <c r="A13" s="17" t="s">
        <v>25</v>
      </c>
      <c r="B13" s="24">
        <v>14</v>
      </c>
      <c r="C13" s="20" t="s">
        <v>75</v>
      </c>
      <c r="D13" s="7" t="s">
        <v>52</v>
      </c>
      <c r="E13" s="2" t="s">
        <v>20</v>
      </c>
      <c r="F13" s="2"/>
      <c r="G13" s="8">
        <v>0</v>
      </c>
      <c r="H13" s="9">
        <f t="shared" ref="H13:H22" si="1">G13*B13</f>
        <v>0</v>
      </c>
    </row>
    <row r="14" spans="1:8" ht="211.5" customHeight="1" x14ac:dyDescent="0.25">
      <c r="A14" s="17" t="s">
        <v>35</v>
      </c>
      <c r="B14" s="24">
        <v>8</v>
      </c>
      <c r="C14" s="20" t="s">
        <v>75</v>
      </c>
      <c r="D14" s="7" t="s">
        <v>53</v>
      </c>
      <c r="E14" s="2" t="s">
        <v>34</v>
      </c>
      <c r="F14" s="2"/>
      <c r="G14" s="8">
        <v>0</v>
      </c>
      <c r="H14" s="9">
        <f t="shared" si="1"/>
        <v>0</v>
      </c>
    </row>
    <row r="15" spans="1:8" ht="162.75" customHeight="1" x14ac:dyDescent="0.25">
      <c r="A15" s="17" t="s">
        <v>64</v>
      </c>
      <c r="B15" s="24">
        <v>6</v>
      </c>
      <c r="C15" s="20" t="s">
        <v>75</v>
      </c>
      <c r="D15" s="7" t="s">
        <v>54</v>
      </c>
      <c r="E15" s="2" t="s">
        <v>34</v>
      </c>
      <c r="F15" s="2"/>
      <c r="G15" s="8">
        <v>0</v>
      </c>
      <c r="H15" s="9">
        <f t="shared" si="1"/>
        <v>0</v>
      </c>
    </row>
    <row r="16" spans="1:8" ht="123.75" customHeight="1" x14ac:dyDescent="0.25">
      <c r="A16" s="16" t="s">
        <v>37</v>
      </c>
      <c r="B16" s="24">
        <v>5</v>
      </c>
      <c r="C16" s="20" t="s">
        <v>75</v>
      </c>
      <c r="D16" s="14" t="s">
        <v>63</v>
      </c>
      <c r="E16" s="2" t="s">
        <v>36</v>
      </c>
      <c r="F16" s="2"/>
      <c r="G16" s="8">
        <v>0</v>
      </c>
      <c r="H16" s="9">
        <f t="shared" si="1"/>
        <v>0</v>
      </c>
    </row>
    <row r="17" spans="1:8" ht="69.75" customHeight="1" x14ac:dyDescent="0.25">
      <c r="A17" s="16" t="s">
        <v>44</v>
      </c>
      <c r="B17" s="26">
        <v>14</v>
      </c>
      <c r="C17" s="20" t="s">
        <v>75</v>
      </c>
      <c r="D17" s="7" t="s">
        <v>43</v>
      </c>
      <c r="E17" s="2" t="s">
        <v>21</v>
      </c>
      <c r="F17" s="2"/>
      <c r="G17" s="8">
        <v>0</v>
      </c>
      <c r="H17" s="9">
        <f t="shared" si="1"/>
        <v>0</v>
      </c>
    </row>
    <row r="18" spans="1:8" ht="60" customHeight="1" x14ac:dyDescent="0.25">
      <c r="A18" s="16" t="s">
        <v>45</v>
      </c>
      <c r="B18" s="24">
        <v>8</v>
      </c>
      <c r="C18" s="20" t="s">
        <v>75</v>
      </c>
      <c r="D18" s="7" t="s">
        <v>66</v>
      </c>
      <c r="E18" s="2" t="s">
        <v>67</v>
      </c>
      <c r="F18" s="2"/>
      <c r="G18" s="8">
        <v>0</v>
      </c>
      <c r="H18" s="9">
        <f t="shared" si="1"/>
        <v>0</v>
      </c>
    </row>
    <row r="19" spans="1:8" ht="119.25" customHeight="1" x14ac:dyDescent="0.25">
      <c r="A19" s="16" t="s">
        <v>13</v>
      </c>
      <c r="B19" s="24">
        <v>14</v>
      </c>
      <c r="C19" s="20" t="s">
        <v>75</v>
      </c>
      <c r="D19" s="7" t="s">
        <v>55</v>
      </c>
      <c r="E19" s="2" t="s">
        <v>41</v>
      </c>
      <c r="F19" s="2"/>
      <c r="G19" s="8">
        <v>0</v>
      </c>
      <c r="H19" s="9">
        <f t="shared" si="1"/>
        <v>0</v>
      </c>
    </row>
    <row r="20" spans="1:8" ht="114" customHeight="1" x14ac:dyDescent="0.25">
      <c r="A20" s="17" t="s">
        <v>15</v>
      </c>
      <c r="B20" s="24">
        <v>5</v>
      </c>
      <c r="C20" s="20" t="s">
        <v>75</v>
      </c>
      <c r="D20" s="7" t="s">
        <v>68</v>
      </c>
      <c r="E20" s="2" t="s">
        <v>9</v>
      </c>
      <c r="F20" s="2"/>
      <c r="G20" s="8">
        <v>0</v>
      </c>
      <c r="H20" s="9">
        <f t="shared" si="1"/>
        <v>0</v>
      </c>
    </row>
    <row r="21" spans="1:8" ht="65.25" hidden="1" customHeight="1" x14ac:dyDescent="0.25">
      <c r="A21" s="17" t="s">
        <v>24</v>
      </c>
      <c r="B21" s="24">
        <v>0</v>
      </c>
      <c r="C21" s="20" t="s">
        <v>75</v>
      </c>
      <c r="D21" s="7" t="s">
        <v>18</v>
      </c>
      <c r="E21" s="2" t="s">
        <v>19</v>
      </c>
      <c r="F21" s="2"/>
      <c r="G21" s="8"/>
      <c r="H21" s="9">
        <f t="shared" si="1"/>
        <v>0</v>
      </c>
    </row>
    <row r="22" spans="1:8" ht="102.75" customHeight="1" x14ac:dyDescent="0.25">
      <c r="A22" s="17" t="s">
        <v>10</v>
      </c>
      <c r="B22" s="24">
        <v>8</v>
      </c>
      <c r="C22" s="20" t="s">
        <v>75</v>
      </c>
      <c r="D22" s="7" t="s">
        <v>11</v>
      </c>
      <c r="E22" s="2" t="s">
        <v>12</v>
      </c>
      <c r="F22" s="2"/>
      <c r="G22" s="8">
        <v>0</v>
      </c>
      <c r="H22" s="9">
        <f t="shared" si="1"/>
        <v>0</v>
      </c>
    </row>
    <row r="23" spans="1:8" ht="15" customHeight="1" x14ac:dyDescent="0.25">
      <c r="A23" s="18"/>
      <c r="B23" s="25"/>
      <c r="C23" s="22"/>
      <c r="D23" s="11"/>
      <c r="E23" s="12"/>
      <c r="F23" s="12"/>
      <c r="G23" s="13"/>
      <c r="H23" s="9"/>
    </row>
    <row r="24" spans="1:8" s="1" customFormat="1" ht="69" customHeight="1" x14ac:dyDescent="0.25">
      <c r="A24" s="16" t="s">
        <v>22</v>
      </c>
      <c r="B24" s="27">
        <v>3</v>
      </c>
      <c r="C24" s="21" t="s">
        <v>70</v>
      </c>
      <c r="D24" s="2" t="s">
        <v>27</v>
      </c>
      <c r="E24" s="2" t="s">
        <v>16</v>
      </c>
      <c r="F24" s="2"/>
      <c r="G24" s="4">
        <v>0</v>
      </c>
      <c r="H24" s="9">
        <f t="shared" ref="H24:H43" si="2">G24*B24</f>
        <v>0</v>
      </c>
    </row>
    <row r="25" spans="1:8" s="1" customFormat="1" ht="80.25" hidden="1" customHeight="1" x14ac:dyDescent="0.25">
      <c r="A25" s="16" t="s">
        <v>23</v>
      </c>
      <c r="B25" s="24">
        <v>0</v>
      </c>
      <c r="C25" s="21" t="s">
        <v>70</v>
      </c>
      <c r="D25" s="2" t="s">
        <v>28</v>
      </c>
      <c r="E25" s="2" t="s">
        <v>17</v>
      </c>
      <c r="F25" s="2"/>
      <c r="G25" s="8"/>
      <c r="H25" s="9">
        <f t="shared" si="2"/>
        <v>0</v>
      </c>
    </row>
    <row r="26" spans="1:8" s="1" customFormat="1" ht="80.25" hidden="1" customHeight="1" x14ac:dyDescent="0.25">
      <c r="A26" s="16" t="s">
        <v>23</v>
      </c>
      <c r="B26" s="24">
        <v>0</v>
      </c>
      <c r="C26" s="21" t="s">
        <v>70</v>
      </c>
      <c r="D26" s="2" t="s">
        <v>28</v>
      </c>
      <c r="E26" s="2" t="s">
        <v>72</v>
      </c>
      <c r="F26" s="2"/>
      <c r="G26" s="8"/>
      <c r="H26" s="9">
        <f t="shared" si="2"/>
        <v>0</v>
      </c>
    </row>
    <row r="27" spans="1:8" ht="76.5" customHeight="1" x14ac:dyDescent="0.25">
      <c r="A27" s="16" t="s">
        <v>50</v>
      </c>
      <c r="B27" s="24">
        <v>2</v>
      </c>
      <c r="C27" s="21" t="s">
        <v>70</v>
      </c>
      <c r="D27" s="7" t="s">
        <v>29</v>
      </c>
      <c r="E27" s="2" t="s">
        <v>8</v>
      </c>
      <c r="F27" s="2"/>
      <c r="G27" s="8">
        <v>0</v>
      </c>
      <c r="H27" s="9">
        <f t="shared" si="2"/>
        <v>0</v>
      </c>
    </row>
    <row r="28" spans="1:8" ht="97.5" hidden="1" customHeight="1" x14ac:dyDescent="0.25">
      <c r="A28" s="16" t="s">
        <v>51</v>
      </c>
      <c r="B28" s="24">
        <v>0</v>
      </c>
      <c r="C28" s="21" t="s">
        <v>70</v>
      </c>
      <c r="D28" s="7" t="s">
        <v>30</v>
      </c>
      <c r="E28" s="2" t="s">
        <v>8</v>
      </c>
      <c r="F28" s="2"/>
      <c r="G28" s="8"/>
      <c r="H28" s="9">
        <f t="shared" si="2"/>
        <v>0</v>
      </c>
    </row>
    <row r="29" spans="1:8" ht="74.25" customHeight="1" x14ac:dyDescent="0.25">
      <c r="A29" s="16" t="s">
        <v>14</v>
      </c>
      <c r="B29" s="24">
        <v>1</v>
      </c>
      <c r="C29" s="21" t="s">
        <v>70</v>
      </c>
      <c r="D29" s="7" t="s">
        <v>31</v>
      </c>
      <c r="E29" s="2" t="s">
        <v>8</v>
      </c>
      <c r="F29" s="2"/>
      <c r="G29" s="8">
        <v>0</v>
      </c>
      <c r="H29" s="9">
        <f t="shared" si="2"/>
        <v>0</v>
      </c>
    </row>
    <row r="30" spans="1:8" ht="74.25" hidden="1" customHeight="1" x14ac:dyDescent="0.25">
      <c r="A30" s="16" t="s">
        <v>57</v>
      </c>
      <c r="B30" s="24">
        <v>0</v>
      </c>
      <c r="C30" s="21" t="s">
        <v>70</v>
      </c>
      <c r="D30" s="7" t="s">
        <v>62</v>
      </c>
      <c r="E30" s="2" t="s">
        <v>58</v>
      </c>
      <c r="F30" s="2"/>
      <c r="G30" s="8"/>
      <c r="H30" s="9">
        <f t="shared" si="2"/>
        <v>0</v>
      </c>
    </row>
    <row r="31" spans="1:8" ht="74.25" hidden="1" customHeight="1" x14ac:dyDescent="0.25">
      <c r="A31" s="16" t="s">
        <v>33</v>
      </c>
      <c r="B31" s="24">
        <v>0</v>
      </c>
      <c r="C31" s="21" t="s">
        <v>70</v>
      </c>
      <c r="D31" s="7" t="s">
        <v>32</v>
      </c>
      <c r="E31" s="2" t="s">
        <v>73</v>
      </c>
      <c r="F31" s="2"/>
      <c r="G31" s="8"/>
      <c r="H31" s="9">
        <f t="shared" si="2"/>
        <v>0</v>
      </c>
    </row>
    <row r="32" spans="1:8" ht="69" hidden="1" customHeight="1" x14ac:dyDescent="0.25">
      <c r="A32" s="16" t="s">
        <v>40</v>
      </c>
      <c r="B32" s="24">
        <v>0</v>
      </c>
      <c r="C32" s="21" t="s">
        <v>70</v>
      </c>
      <c r="D32" s="7" t="s">
        <v>38</v>
      </c>
      <c r="E32" s="2" t="s">
        <v>39</v>
      </c>
      <c r="F32" s="2"/>
      <c r="G32" s="8"/>
      <c r="H32" s="9">
        <f t="shared" si="2"/>
        <v>0</v>
      </c>
    </row>
    <row r="33" spans="1:8" ht="213" hidden="1" customHeight="1" x14ac:dyDescent="0.25">
      <c r="A33" s="17" t="s">
        <v>25</v>
      </c>
      <c r="B33" s="24">
        <v>0</v>
      </c>
      <c r="C33" s="21" t="s">
        <v>70</v>
      </c>
      <c r="D33" s="7" t="s">
        <v>52</v>
      </c>
      <c r="E33" s="2" t="s">
        <v>20</v>
      </c>
      <c r="F33" s="2"/>
      <c r="G33" s="8"/>
      <c r="H33" s="9">
        <f t="shared" si="2"/>
        <v>0</v>
      </c>
    </row>
    <row r="34" spans="1:8" ht="213" hidden="1" customHeight="1" x14ac:dyDescent="0.25">
      <c r="A34" s="17" t="s">
        <v>35</v>
      </c>
      <c r="B34" s="24">
        <v>0</v>
      </c>
      <c r="C34" s="21" t="s">
        <v>70</v>
      </c>
      <c r="D34" s="7" t="s">
        <v>53</v>
      </c>
      <c r="E34" s="2" t="s">
        <v>34</v>
      </c>
      <c r="F34" s="2"/>
      <c r="G34" s="8"/>
      <c r="H34" s="9">
        <f t="shared" si="2"/>
        <v>0</v>
      </c>
    </row>
    <row r="35" spans="1:8" ht="144.75" customHeight="1" x14ac:dyDescent="0.25">
      <c r="A35" s="17" t="s">
        <v>64</v>
      </c>
      <c r="B35" s="24">
        <v>2</v>
      </c>
      <c r="C35" s="21" t="s">
        <v>70</v>
      </c>
      <c r="D35" s="7" t="s">
        <v>54</v>
      </c>
      <c r="E35" s="2" t="s">
        <v>34</v>
      </c>
      <c r="F35" s="2"/>
      <c r="G35" s="8">
        <v>0</v>
      </c>
      <c r="H35" s="9">
        <f t="shared" si="2"/>
        <v>0</v>
      </c>
    </row>
    <row r="36" spans="1:8" ht="123.75" hidden="1" customHeight="1" x14ac:dyDescent="0.25">
      <c r="A36" s="16" t="s">
        <v>37</v>
      </c>
      <c r="B36" s="24">
        <v>0</v>
      </c>
      <c r="C36" s="21" t="s">
        <v>70</v>
      </c>
      <c r="D36" s="14" t="s">
        <v>63</v>
      </c>
      <c r="E36" s="2" t="s">
        <v>36</v>
      </c>
      <c r="F36" s="2"/>
      <c r="G36" s="8"/>
      <c r="H36" s="9">
        <f t="shared" si="2"/>
        <v>0</v>
      </c>
    </row>
    <row r="37" spans="1:8" ht="99.95" customHeight="1" x14ac:dyDescent="0.25">
      <c r="A37" s="16" t="s">
        <v>47</v>
      </c>
      <c r="B37" s="24">
        <v>2</v>
      </c>
      <c r="C37" s="21" t="s">
        <v>70</v>
      </c>
      <c r="D37" s="7" t="s">
        <v>56</v>
      </c>
      <c r="E37" s="2" t="s">
        <v>42</v>
      </c>
      <c r="F37" s="2"/>
      <c r="G37" s="8">
        <v>0</v>
      </c>
      <c r="H37" s="9">
        <f t="shared" si="2"/>
        <v>0</v>
      </c>
    </row>
    <row r="38" spans="1:8" ht="60" hidden="1" customHeight="1" x14ac:dyDescent="0.25">
      <c r="A38" s="16" t="s">
        <v>44</v>
      </c>
      <c r="B38" s="26">
        <v>0</v>
      </c>
      <c r="C38" s="21" t="s">
        <v>70</v>
      </c>
      <c r="D38" s="7" t="s">
        <v>43</v>
      </c>
      <c r="E38" s="2" t="s">
        <v>21</v>
      </c>
      <c r="F38" s="2"/>
      <c r="G38" s="8"/>
      <c r="H38" s="9">
        <f t="shared" si="2"/>
        <v>0</v>
      </c>
    </row>
    <row r="39" spans="1:8" ht="60" hidden="1" customHeight="1" x14ac:dyDescent="0.25">
      <c r="A39" s="16" t="s">
        <v>45</v>
      </c>
      <c r="B39" s="26">
        <v>0</v>
      </c>
      <c r="C39" s="21" t="s">
        <v>70</v>
      </c>
      <c r="D39" s="7" t="s">
        <v>66</v>
      </c>
      <c r="E39" s="2" t="s">
        <v>67</v>
      </c>
      <c r="F39" s="2"/>
      <c r="G39" s="8"/>
      <c r="H39" s="9">
        <f t="shared" si="2"/>
        <v>0</v>
      </c>
    </row>
    <row r="40" spans="1:8" ht="119.25" customHeight="1" x14ac:dyDescent="0.25">
      <c r="A40" s="16" t="s">
        <v>13</v>
      </c>
      <c r="B40" s="24">
        <v>4</v>
      </c>
      <c r="C40" s="21" t="s">
        <v>70</v>
      </c>
      <c r="D40" s="7" t="s">
        <v>55</v>
      </c>
      <c r="E40" s="2" t="s">
        <v>41</v>
      </c>
      <c r="F40" s="2"/>
      <c r="G40" s="8">
        <v>0</v>
      </c>
      <c r="H40" s="9">
        <f t="shared" si="2"/>
        <v>0</v>
      </c>
    </row>
    <row r="41" spans="1:8" ht="114" customHeight="1" x14ac:dyDescent="0.25">
      <c r="A41" s="17" t="s">
        <v>15</v>
      </c>
      <c r="B41" s="26">
        <v>1</v>
      </c>
      <c r="C41" s="21" t="s">
        <v>70</v>
      </c>
      <c r="D41" s="7" t="s">
        <v>68</v>
      </c>
      <c r="E41" s="2" t="s">
        <v>9</v>
      </c>
      <c r="F41" s="2"/>
      <c r="G41" s="8">
        <v>0</v>
      </c>
      <c r="H41" s="9">
        <f t="shared" si="2"/>
        <v>0</v>
      </c>
    </row>
    <row r="42" spans="1:8" ht="65.25" hidden="1" customHeight="1" x14ac:dyDescent="0.25">
      <c r="A42" s="17" t="s">
        <v>24</v>
      </c>
      <c r="B42" s="26">
        <v>0</v>
      </c>
      <c r="C42" s="21" t="s">
        <v>70</v>
      </c>
      <c r="D42" s="7" t="s">
        <v>18</v>
      </c>
      <c r="E42" s="2" t="s">
        <v>19</v>
      </c>
      <c r="F42" s="2"/>
      <c r="G42" s="8"/>
      <c r="H42" s="9">
        <f t="shared" si="2"/>
        <v>0</v>
      </c>
    </row>
    <row r="43" spans="1:8" ht="96" customHeight="1" x14ac:dyDescent="0.25">
      <c r="A43" s="17" t="s">
        <v>10</v>
      </c>
      <c r="B43" s="24">
        <v>2</v>
      </c>
      <c r="C43" s="21" t="s">
        <v>70</v>
      </c>
      <c r="D43" s="7" t="s">
        <v>11</v>
      </c>
      <c r="E43" s="2" t="s">
        <v>12</v>
      </c>
      <c r="F43" s="2"/>
      <c r="G43" s="8">
        <v>0</v>
      </c>
      <c r="H43" s="9">
        <f t="shared" si="2"/>
        <v>0</v>
      </c>
    </row>
    <row r="44" spans="1:8" ht="15" customHeight="1" x14ac:dyDescent="0.25">
      <c r="A44" s="18"/>
      <c r="B44" s="25"/>
      <c r="C44" s="22"/>
      <c r="D44" s="11"/>
      <c r="E44" s="12"/>
      <c r="F44" s="12"/>
      <c r="G44" s="13"/>
      <c r="H44" s="9"/>
    </row>
    <row r="45" spans="1:8" s="1" customFormat="1" ht="69" customHeight="1" x14ac:dyDescent="0.25">
      <c r="A45" s="16" t="s">
        <v>22</v>
      </c>
      <c r="B45" s="23">
        <v>10</v>
      </c>
      <c r="C45" s="21" t="s">
        <v>71</v>
      </c>
      <c r="D45" s="2" t="s">
        <v>27</v>
      </c>
      <c r="E45" s="2" t="s">
        <v>16</v>
      </c>
      <c r="F45" s="2"/>
      <c r="G45" s="4">
        <v>0</v>
      </c>
      <c r="H45" s="9">
        <f t="shared" ref="H45:H64" si="3">G45*B45</f>
        <v>0</v>
      </c>
    </row>
    <row r="46" spans="1:8" s="1" customFormat="1" ht="80.25" hidden="1" customHeight="1" x14ac:dyDescent="0.25">
      <c r="A46" s="16" t="s">
        <v>23</v>
      </c>
      <c r="B46" s="24">
        <v>0</v>
      </c>
      <c r="C46" s="21" t="s">
        <v>71</v>
      </c>
      <c r="D46" s="2" t="s">
        <v>28</v>
      </c>
      <c r="E46" s="7" t="s">
        <v>74</v>
      </c>
      <c r="F46" s="2"/>
      <c r="G46" s="8"/>
      <c r="H46" s="9">
        <f t="shared" si="3"/>
        <v>0</v>
      </c>
    </row>
    <row r="47" spans="1:8" s="1" customFormat="1" ht="80.25" hidden="1" customHeight="1" x14ac:dyDescent="0.25">
      <c r="A47" s="16" t="s">
        <v>23</v>
      </c>
      <c r="B47" s="24">
        <v>0</v>
      </c>
      <c r="C47" s="21" t="s">
        <v>71</v>
      </c>
      <c r="D47" s="2" t="s">
        <v>28</v>
      </c>
      <c r="E47" s="2" t="s">
        <v>72</v>
      </c>
      <c r="F47" s="2"/>
      <c r="G47" s="8"/>
      <c r="H47" s="9">
        <f t="shared" si="3"/>
        <v>0</v>
      </c>
    </row>
    <row r="48" spans="1:8" ht="76.5" customHeight="1" x14ac:dyDescent="0.25">
      <c r="A48" s="16" t="s">
        <v>50</v>
      </c>
      <c r="B48" s="24">
        <v>2</v>
      </c>
      <c r="C48" s="21" t="s">
        <v>71</v>
      </c>
      <c r="D48" s="7" t="s">
        <v>29</v>
      </c>
      <c r="E48" s="2" t="s">
        <v>8</v>
      </c>
      <c r="F48" s="2"/>
      <c r="G48" s="8">
        <v>0</v>
      </c>
      <c r="H48" s="9">
        <f t="shared" si="3"/>
        <v>0</v>
      </c>
    </row>
    <row r="49" spans="1:8" ht="101.25" customHeight="1" x14ac:dyDescent="0.25">
      <c r="A49" s="16" t="s">
        <v>51</v>
      </c>
      <c r="B49" s="24">
        <v>2</v>
      </c>
      <c r="C49" s="21" t="s">
        <v>71</v>
      </c>
      <c r="D49" s="7" t="s">
        <v>30</v>
      </c>
      <c r="E49" s="2" t="s">
        <v>8</v>
      </c>
      <c r="F49" s="2"/>
      <c r="G49" s="8">
        <v>0</v>
      </c>
      <c r="H49" s="9">
        <f t="shared" si="3"/>
        <v>0</v>
      </c>
    </row>
    <row r="50" spans="1:8" ht="74.25" customHeight="1" x14ac:dyDescent="0.25">
      <c r="A50" s="16" t="s">
        <v>14</v>
      </c>
      <c r="B50" s="24">
        <v>1</v>
      </c>
      <c r="C50" s="21" t="s">
        <v>71</v>
      </c>
      <c r="D50" s="7" t="s">
        <v>31</v>
      </c>
      <c r="E50" s="2" t="s">
        <v>8</v>
      </c>
      <c r="F50" s="2"/>
      <c r="G50" s="8">
        <v>0</v>
      </c>
      <c r="H50" s="9">
        <f t="shared" si="3"/>
        <v>0</v>
      </c>
    </row>
    <row r="51" spans="1:8" ht="74.25" customHeight="1" x14ac:dyDescent="0.25">
      <c r="A51" s="16" t="s">
        <v>57</v>
      </c>
      <c r="B51" s="24">
        <v>10</v>
      </c>
      <c r="C51" s="21" t="s">
        <v>71</v>
      </c>
      <c r="D51" s="7" t="s">
        <v>59</v>
      </c>
      <c r="E51" s="2" t="s">
        <v>58</v>
      </c>
      <c r="F51" s="2"/>
      <c r="G51" s="8">
        <v>0</v>
      </c>
      <c r="H51" s="9">
        <f t="shared" si="3"/>
        <v>0</v>
      </c>
    </row>
    <row r="52" spans="1:8" ht="74.25" customHeight="1" x14ac:dyDescent="0.25">
      <c r="A52" s="16" t="s">
        <v>33</v>
      </c>
      <c r="B52" s="24">
        <v>1</v>
      </c>
      <c r="C52" s="21" t="s">
        <v>71</v>
      </c>
      <c r="D52" s="7" t="s">
        <v>32</v>
      </c>
      <c r="E52" s="2" t="s">
        <v>73</v>
      </c>
      <c r="F52" s="2"/>
      <c r="G52" s="8">
        <v>0</v>
      </c>
      <c r="H52" s="9">
        <f t="shared" si="3"/>
        <v>0</v>
      </c>
    </row>
    <row r="53" spans="1:8" ht="69" customHeight="1" x14ac:dyDescent="0.25">
      <c r="A53" s="16" t="s">
        <v>40</v>
      </c>
      <c r="B53" s="24">
        <v>8</v>
      </c>
      <c r="C53" s="21" t="s">
        <v>71</v>
      </c>
      <c r="D53" s="7" t="s">
        <v>38</v>
      </c>
      <c r="E53" s="2" t="s">
        <v>39</v>
      </c>
      <c r="F53" s="2"/>
      <c r="G53" s="8">
        <v>0</v>
      </c>
      <c r="H53" s="9">
        <f t="shared" si="3"/>
        <v>0</v>
      </c>
    </row>
    <row r="54" spans="1:8" ht="212.25" customHeight="1" x14ac:dyDescent="0.25">
      <c r="A54" s="17" t="s">
        <v>25</v>
      </c>
      <c r="B54" s="24">
        <v>10</v>
      </c>
      <c r="C54" s="21" t="s">
        <v>71</v>
      </c>
      <c r="D54" s="7" t="s">
        <v>52</v>
      </c>
      <c r="E54" s="2" t="s">
        <v>20</v>
      </c>
      <c r="F54" s="2"/>
      <c r="G54" s="8">
        <v>0</v>
      </c>
      <c r="H54" s="9">
        <f t="shared" si="3"/>
        <v>0</v>
      </c>
    </row>
    <row r="55" spans="1:8" ht="210.75" customHeight="1" x14ac:dyDescent="0.25">
      <c r="A55" s="17" t="s">
        <v>35</v>
      </c>
      <c r="B55" s="24">
        <v>6</v>
      </c>
      <c r="C55" s="21" t="s">
        <v>71</v>
      </c>
      <c r="D55" s="7" t="s">
        <v>53</v>
      </c>
      <c r="E55" s="2" t="s">
        <v>34</v>
      </c>
      <c r="F55" s="2"/>
      <c r="G55" s="8">
        <v>0</v>
      </c>
      <c r="H55" s="9">
        <f t="shared" si="3"/>
        <v>0</v>
      </c>
    </row>
    <row r="56" spans="1:8" ht="144.75" customHeight="1" x14ac:dyDescent="0.25">
      <c r="A56" s="17" t="s">
        <v>64</v>
      </c>
      <c r="B56" s="24">
        <v>6</v>
      </c>
      <c r="C56" s="21" t="s">
        <v>71</v>
      </c>
      <c r="D56" s="7" t="s">
        <v>54</v>
      </c>
      <c r="E56" s="2" t="s">
        <v>34</v>
      </c>
      <c r="F56" s="2"/>
      <c r="G56" s="8">
        <v>0</v>
      </c>
      <c r="H56" s="9">
        <f t="shared" si="3"/>
        <v>0</v>
      </c>
    </row>
    <row r="57" spans="1:8" ht="123.75" customHeight="1" x14ac:dyDescent="0.25">
      <c r="A57" s="16" t="s">
        <v>37</v>
      </c>
      <c r="B57" s="24">
        <v>6</v>
      </c>
      <c r="C57" s="21" t="s">
        <v>71</v>
      </c>
      <c r="D57" s="14" t="s">
        <v>63</v>
      </c>
      <c r="E57" s="2" t="s">
        <v>36</v>
      </c>
      <c r="F57" s="2"/>
      <c r="G57" s="8">
        <v>0</v>
      </c>
      <c r="H57" s="9">
        <f t="shared" si="3"/>
        <v>0</v>
      </c>
    </row>
    <row r="58" spans="1:8" ht="99.95" hidden="1" customHeight="1" x14ac:dyDescent="0.25">
      <c r="A58" s="16" t="s">
        <v>47</v>
      </c>
      <c r="B58" s="24">
        <v>0</v>
      </c>
      <c r="C58" s="21" t="s">
        <v>71</v>
      </c>
      <c r="D58" s="7" t="s">
        <v>65</v>
      </c>
      <c r="E58" s="2" t="s">
        <v>42</v>
      </c>
      <c r="F58" s="2"/>
      <c r="G58" s="8"/>
      <c r="H58" s="9">
        <f t="shared" si="3"/>
        <v>0</v>
      </c>
    </row>
    <row r="59" spans="1:8" ht="60" customHeight="1" x14ac:dyDescent="0.25">
      <c r="A59" s="16" t="s">
        <v>44</v>
      </c>
      <c r="B59" s="26">
        <v>8</v>
      </c>
      <c r="C59" s="21" t="s">
        <v>71</v>
      </c>
      <c r="D59" s="7" t="s">
        <v>43</v>
      </c>
      <c r="E59" s="2" t="s">
        <v>21</v>
      </c>
      <c r="F59" s="2"/>
      <c r="G59" s="8">
        <v>0</v>
      </c>
      <c r="H59" s="9">
        <f t="shared" si="3"/>
        <v>0</v>
      </c>
    </row>
    <row r="60" spans="1:8" ht="60" customHeight="1" x14ac:dyDescent="0.25">
      <c r="A60" s="16" t="s">
        <v>45</v>
      </c>
      <c r="B60" s="26">
        <v>4</v>
      </c>
      <c r="C60" s="21" t="s">
        <v>71</v>
      </c>
      <c r="D60" s="7" t="s">
        <v>66</v>
      </c>
      <c r="E60" s="2" t="s">
        <v>67</v>
      </c>
      <c r="F60" s="2"/>
      <c r="G60" s="8">
        <v>0</v>
      </c>
      <c r="H60" s="9">
        <f t="shared" si="3"/>
        <v>0</v>
      </c>
    </row>
    <row r="61" spans="1:8" ht="119.25" customHeight="1" x14ac:dyDescent="0.25">
      <c r="A61" s="16" t="s">
        <v>13</v>
      </c>
      <c r="B61" s="24">
        <v>6</v>
      </c>
      <c r="C61" s="21" t="s">
        <v>71</v>
      </c>
      <c r="D61" s="7" t="s">
        <v>46</v>
      </c>
      <c r="E61" s="2" t="s">
        <v>41</v>
      </c>
      <c r="F61" s="2"/>
      <c r="G61" s="8">
        <v>0</v>
      </c>
      <c r="H61" s="9">
        <f t="shared" si="3"/>
        <v>0</v>
      </c>
    </row>
    <row r="62" spans="1:8" ht="114" customHeight="1" x14ac:dyDescent="0.25">
      <c r="A62" s="17" t="s">
        <v>15</v>
      </c>
      <c r="B62" s="26">
        <v>2</v>
      </c>
      <c r="C62" s="21" t="s">
        <v>71</v>
      </c>
      <c r="D62" s="7" t="s">
        <v>68</v>
      </c>
      <c r="E62" s="2" t="s">
        <v>9</v>
      </c>
      <c r="F62" s="2"/>
      <c r="G62" s="8">
        <v>0</v>
      </c>
      <c r="H62" s="9">
        <f t="shared" si="3"/>
        <v>0</v>
      </c>
    </row>
    <row r="63" spans="1:8" ht="65.25" customHeight="1" x14ac:dyDescent="0.25">
      <c r="A63" s="17" t="s">
        <v>24</v>
      </c>
      <c r="B63" s="26">
        <v>2</v>
      </c>
      <c r="C63" s="21" t="s">
        <v>71</v>
      </c>
      <c r="D63" s="7" t="s">
        <v>18</v>
      </c>
      <c r="E63" s="2" t="s">
        <v>19</v>
      </c>
      <c r="F63" s="2"/>
      <c r="G63" s="8">
        <v>0</v>
      </c>
      <c r="H63" s="9">
        <f t="shared" si="3"/>
        <v>0</v>
      </c>
    </row>
    <row r="64" spans="1:8" ht="96.75" customHeight="1" x14ac:dyDescent="0.25">
      <c r="A64" s="17" t="s">
        <v>10</v>
      </c>
      <c r="B64" s="24">
        <v>8</v>
      </c>
      <c r="C64" s="21" t="s">
        <v>71</v>
      </c>
      <c r="D64" s="7" t="s">
        <v>11</v>
      </c>
      <c r="E64" s="2" t="s">
        <v>12</v>
      </c>
      <c r="F64" s="2"/>
      <c r="G64" s="8">
        <v>0</v>
      </c>
      <c r="H64" s="9">
        <f t="shared" si="3"/>
        <v>0</v>
      </c>
    </row>
    <row r="65" spans="1:8" ht="15" customHeight="1" x14ac:dyDescent="0.25">
      <c r="A65" s="35"/>
      <c r="B65" s="36"/>
      <c r="C65" s="36"/>
      <c r="D65" s="36"/>
      <c r="E65" s="36"/>
      <c r="F65" s="36"/>
      <c r="G65" s="36"/>
      <c r="H65" s="36"/>
    </row>
    <row r="66" spans="1:8" ht="20.100000000000001" customHeight="1" x14ac:dyDescent="0.3">
      <c r="A66" s="33" t="s">
        <v>7</v>
      </c>
      <c r="B66" s="33"/>
      <c r="C66" s="33"/>
      <c r="D66" s="33"/>
      <c r="E66" s="33"/>
      <c r="F66" s="33"/>
      <c r="G66" s="34"/>
      <c r="H66" s="5">
        <f>SUM(H4:H64)</f>
        <v>0</v>
      </c>
    </row>
    <row r="67" spans="1:8" ht="18" customHeight="1" x14ac:dyDescent="0.3">
      <c r="A67" s="37" t="s">
        <v>4</v>
      </c>
      <c r="B67" s="38"/>
      <c r="C67" s="38"/>
      <c r="D67" s="38"/>
      <c r="E67" s="38"/>
      <c r="F67" s="38"/>
      <c r="G67" s="39"/>
      <c r="H67" s="28">
        <f>SUM(H4:H64)</f>
        <v>0</v>
      </c>
    </row>
    <row r="68" spans="1:8" ht="18" customHeight="1" x14ac:dyDescent="0.25">
      <c r="A68" s="40" t="s">
        <v>5</v>
      </c>
      <c r="B68" s="41"/>
      <c r="C68" s="41"/>
      <c r="D68" s="41"/>
      <c r="E68" s="41"/>
      <c r="F68" s="41"/>
      <c r="G68" s="42"/>
      <c r="H68" s="29">
        <f>+H67*0.21</f>
        <v>0</v>
      </c>
    </row>
    <row r="69" spans="1:8" ht="37.5" customHeight="1" x14ac:dyDescent="0.25">
      <c r="A69" s="43" t="s">
        <v>6</v>
      </c>
      <c r="B69" s="44"/>
      <c r="C69" s="44"/>
      <c r="D69" s="44"/>
      <c r="E69" s="44"/>
      <c r="F69" s="44"/>
      <c r="G69" s="45"/>
      <c r="H69" s="30">
        <f>SUM(H67:H68)</f>
        <v>0</v>
      </c>
    </row>
  </sheetData>
  <mergeCells count="6">
    <mergeCell ref="A69:G69"/>
    <mergeCell ref="A1:H2"/>
    <mergeCell ref="A66:G66"/>
    <mergeCell ref="A65:H65"/>
    <mergeCell ref="A67:G67"/>
    <mergeCell ref="A68:G68"/>
  </mergeCells>
  <printOptions horizontalCentered="1"/>
  <pageMargins left="3.937007874015748E-2" right="3.937007874015748E-2" top="0.59055118110236227" bottom="0.78740157480314965" header="0.31496062992125984" footer="0.31496062992125984"/>
  <pageSetup paperSize="9" scale="90" orientation="landscape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0" zoomScaleNormal="80" workbookViewId="0">
      <selection activeCell="H9" sqref="H9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D8271-1282-44C0-84FD-C0312E37314D}">
  <ds:schemaRefs>
    <ds:schemaRef ds:uri="http://schemas.microsoft.com/office/2006/metadata/properties"/>
    <ds:schemaRef ds:uri="http://schemas.microsoft.com/office/infopath/2007/PartnerControls"/>
    <ds:schemaRef ds:uri="f330bf4c-7d0e-4728-ac38-8ec30312c613"/>
    <ds:schemaRef ds:uri="299abc7f-d377-4404-be4d-881a1d984be2"/>
  </ds:schemaRefs>
</ds:datastoreItem>
</file>

<file path=customXml/itemProps2.xml><?xml version="1.0" encoding="utf-8"?>
<ds:datastoreItem xmlns:ds="http://schemas.openxmlformats.org/officeDocument/2006/customXml" ds:itemID="{387D0495-4085-4610-986B-2268790431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32F7EB-EFDC-4612-A5B9-F0D29E961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 výměr pro VZ 1-2025</vt:lpstr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 Milan</dc:creator>
  <cp:lastModifiedBy>Nováková Kateřina</cp:lastModifiedBy>
  <cp:lastPrinted>2025-03-03T11:08:00Z</cp:lastPrinted>
  <dcterms:created xsi:type="dcterms:W3CDTF">2021-02-18T07:07:51Z</dcterms:created>
  <dcterms:modified xsi:type="dcterms:W3CDTF">2025-05-16T10:06:51Z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2024-11-25T10:24:45Z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c32b633f-c07e-44b1-ba94-70604b68e96f</vt:lpwstr>
  </property>
  <property fmtid="{D5CDD505-2E9C-101B-9397-08002B2CF9AE}" pid="8" name="MSIP_Label_239d554d-d720-408f-a503-c83424d8e5d7_ContentBits">
    <vt:lpwstr>0</vt:lpwstr>
  </property>
  <property fmtid="{D5CDD505-2E9C-101B-9397-08002B2CF9AE}" pid="9" name="ContentTypeId">
    <vt:lpwstr>0x0101009E80F5F6C5CE5F4782D8DC573FB786A0</vt:lpwstr>
  </property>
  <property fmtid="{D5CDD505-2E9C-101B-9397-08002B2CF9AE}" pid="10" name="MediaServiceImageTags">
    <vt:lpwstr/>
  </property>
</Properties>
</file>