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fileSharing readOnlyRecommended="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AKCE VARADÍNEK\2025\VELIČKA\DOKUMENTACE DPS\KUBATUROVÉ LISTY\"/>
    </mc:Choice>
  </mc:AlternateContent>
  <xr:revisionPtr revIDLastSave="0" documentId="13_ncr:1_{46822565-8D70-4BC8-A7A1-BF2205283F7E}" xr6:coauthVersionLast="47" xr6:coauthVersionMax="47" xr10:uidLastSave="{00000000-0000-0000-0000-000000000000}"/>
  <bookViews>
    <workbookView xWindow="11676" yWindow="1536" windowWidth="11292" windowHeight="10560" xr2:uid="{00000000-000D-0000-FFFF-FFFF00000000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A64" i="1" l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14" i="1"/>
  <c r="A16" i="1" s="1"/>
  <c r="A20" i="1"/>
  <c r="A22" i="1" s="1"/>
  <c r="A24" i="1" s="1"/>
  <c r="A26" i="1" s="1"/>
  <c r="A28" i="1" s="1"/>
  <c r="A30" i="1" s="1"/>
  <c r="A32" i="1" s="1"/>
  <c r="A34" i="1" s="1"/>
  <c r="A36" i="1" s="1"/>
  <c r="C11" i="1"/>
  <c r="E11" i="1"/>
  <c r="H11" i="1"/>
  <c r="K11" i="1"/>
  <c r="C13" i="1"/>
  <c r="E13" i="1"/>
  <c r="H13" i="1"/>
  <c r="K13" i="1"/>
  <c r="C15" i="1"/>
  <c r="E15" i="1"/>
  <c r="H15" i="1"/>
  <c r="K15" i="1"/>
  <c r="C17" i="1"/>
  <c r="E17" i="1"/>
  <c r="H17" i="1"/>
  <c r="K17" i="1"/>
  <c r="C19" i="1"/>
  <c r="E19" i="1"/>
  <c r="H19" i="1"/>
  <c r="K19" i="1"/>
  <c r="C21" i="1"/>
  <c r="E21" i="1"/>
  <c r="H21" i="1"/>
  <c r="K21" i="1"/>
  <c r="C23" i="1"/>
  <c r="E23" i="1"/>
  <c r="H23" i="1"/>
  <c r="K23" i="1"/>
  <c r="C25" i="1"/>
  <c r="E25" i="1"/>
  <c r="H25" i="1"/>
  <c r="K25" i="1"/>
  <c r="C27" i="1"/>
  <c r="E27" i="1"/>
  <c r="H27" i="1"/>
  <c r="K27" i="1"/>
  <c r="C29" i="1"/>
  <c r="E29" i="1"/>
  <c r="H29" i="1"/>
  <c r="K29" i="1"/>
  <c r="C31" i="1"/>
  <c r="E31" i="1"/>
  <c r="H31" i="1"/>
  <c r="K31" i="1"/>
  <c r="C33" i="1"/>
  <c r="E33" i="1"/>
  <c r="H33" i="1"/>
  <c r="K33" i="1"/>
  <c r="C35" i="1"/>
  <c r="E35" i="1"/>
  <c r="H35" i="1"/>
  <c r="K35" i="1"/>
  <c r="F35" i="1" l="1"/>
  <c r="L33" i="1"/>
  <c r="F33" i="1"/>
  <c r="I15" i="1"/>
  <c r="I33" i="1"/>
  <c r="I25" i="1"/>
  <c r="F21" i="1"/>
  <c r="I17" i="1"/>
  <c r="F13" i="1"/>
  <c r="F29" i="1"/>
  <c r="L35" i="1"/>
  <c r="I35" i="1"/>
  <c r="I31" i="1"/>
  <c r="I29" i="1"/>
  <c r="F27" i="1"/>
  <c r="I23" i="1"/>
  <c r="I21" i="1"/>
  <c r="F19" i="1"/>
  <c r="I13" i="1"/>
  <c r="F11" i="1"/>
  <c r="L29" i="1"/>
  <c r="I27" i="1"/>
  <c r="L21" i="1"/>
  <c r="I19" i="1"/>
  <c r="L13" i="1"/>
  <c r="I11" i="1"/>
  <c r="F31" i="1"/>
  <c r="L27" i="1"/>
  <c r="F25" i="1"/>
  <c r="F23" i="1"/>
  <c r="L19" i="1"/>
  <c r="F17" i="1"/>
  <c r="F15" i="1"/>
  <c r="L25" i="1"/>
  <c r="L11" i="1"/>
  <c r="L17" i="1"/>
  <c r="L31" i="1"/>
  <c r="L23" i="1"/>
  <c r="L15" i="1"/>
  <c r="I40" i="1" l="1"/>
  <c r="I627" i="1" s="1"/>
  <c r="L40" i="1"/>
  <c r="L627" i="1" s="1"/>
  <c r="F40" i="1"/>
  <c r="F627" i="1" s="1"/>
</calcChain>
</file>

<file path=xl/sharedStrings.xml><?xml version="1.0" encoding="utf-8"?>
<sst xmlns="http://schemas.openxmlformats.org/spreadsheetml/2006/main" count="31" uniqueCount="21">
  <si>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</si>
  <si>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</si>
  <si>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</si>
  <si>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</si>
  <si>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</si>
  <si>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</si>
  <si>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</si>
  <si>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</si>
  <si>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</si>
  <si>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</si>
  <si>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family val="2"/>
        <charset val="238"/>
      </rPr>
      <t>2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</si>
  <si>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  <r>
      <rPr>
        <b/>
        <sz val="8"/>
        <rFont val="Arial CE"/>
        <charset val="238"/>
      </rPr>
      <t xml:space="preserve"> </t>
    </r>
  </si>
  <si>
    <r>
      <t>m</t>
    </r>
    <r>
      <rPr>
        <b/>
        <vertAlign val="superscript"/>
        <sz val="8"/>
        <rFont val="Arial CE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</si>
  <si>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/>
    </r>
  </si>
  <si>
    <r>
      <t>m</t>
    </r>
    <r>
      <rPr>
        <b/>
        <sz val="8"/>
        <rFont val="Arial CE"/>
        <charset val="238"/>
      </rPr>
      <t xml:space="preserve"> </t>
    </r>
  </si>
  <si>
    <t>Velička, Úpr. Veličky Strážnice Louka, ř.km 7,700-16,650</t>
  </si>
  <si>
    <t>ZÚ</t>
  </si>
  <si>
    <t>SO03 - I</t>
  </si>
  <si>
    <t>ODSTRANĚNÍ DRNU</t>
  </si>
  <si>
    <t>ODKOPÁVKA</t>
  </si>
  <si>
    <t>ČIŠTĚNÍ KORYTA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</si>
</sst>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2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sz val="8"/>
      <color rgb="FFFF0000"/>
      <name val="Arial CE"/>
      <charset val="238"/>
    </font>
    <font>
      <b/>
      <vertAlign val="superscript"/>
      <sz val="8"/>
      <name val="Arial CE"/>
      <charset val="238"/>
    </font>
    <font>
      <b/>
      <sz val="14"/>
      <name val="Arial CE"/>
      <charset val="238"/>
    </font>
    <font>
      <b/>
      <sz val="14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2" fontId="3" fillId="0" borderId="7" xfId="0" applyNumberFormat="1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2" fillId="0" borderId="9" xfId="0" applyFont="1" applyBorder="1" applyAlignment="1">
      <alignment horizontal="centerContinuous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"/>
    </xf>
    <xf numFmtId="0" fontId="3" fillId="0" borderId="3" xfId="0" applyFont="1" applyBorder="1"/>
    <xf numFmtId="0" fontId="3" fillId="0" borderId="12" xfId="0" applyFont="1" applyBorder="1"/>
    <xf numFmtId="0" fontId="3" fillId="0" borderId="13" xfId="0" applyFont="1" applyBorder="1" applyAlignment="1">
      <alignment horizontal="center"/>
    </xf>
    <xf numFmtId="2" fontId="3" fillId="0" borderId="12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4" xfId="0" applyNumberFormat="1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7" xfId="0" applyNumberFormat="1" applyFont="1" applyBorder="1" applyAlignment="1">
      <alignment horizontal="center"/>
    </xf>
    <xf numFmtId="0" fontId="6" fillId="0" borderId="0" xfId="0" applyFont="1"/>
    <xf numFmtId="0" fontId="3" fillId="0" borderId="17" xfId="0" applyFont="1" applyBorder="1" applyAlignment="1">
      <alignment horizontal="center"/>
    </xf>
    <xf numFmtId="2" fontId="3" fillId="0" borderId="18" xfId="0" applyNumberFormat="1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7" fillId="0" borderId="14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164" fontId="8" fillId="0" borderId="1" xfId="0" applyNumberFormat="1" applyFont="1" applyBorder="1" applyAlignment="1">
      <alignment horizontal="center"/>
    </xf>
    <xf numFmtId="2" fontId="8" fillId="0" borderId="2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/>
    </xf>
    <xf numFmtId="2" fontId="8" fillId="0" borderId="12" xfId="0" applyNumberFormat="1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  <xf numFmtId="2" fontId="8" fillId="0" borderId="14" xfId="0" applyNumberFormat="1" applyFont="1" applyBorder="1" applyAlignment="1">
      <alignment horizontal="center"/>
    </xf>
    <xf numFmtId="0" fontId="8" fillId="0" borderId="3" xfId="0" applyFont="1" applyBorder="1"/>
    <xf numFmtId="0" fontId="8" fillId="0" borderId="2" xfId="0" applyFont="1" applyBorder="1"/>
    <xf numFmtId="2" fontId="8" fillId="0" borderId="2" xfId="0" applyNumberFormat="1" applyFont="1" applyBorder="1"/>
    <xf numFmtId="0" fontId="1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32"/>
  <sheetViews>
    <sheetView showGridLines="0" tabSelected="1" workbookViewId="0">
      <selection activeCell="D36" sqref="D36"/>
    </sheetView>
  </sheetViews>
  <sheetFormatPr defaultColWidth="10" defaultRowHeight="13.2" x14ac:dyDescent="0.25"/>
  <cols>
    <col min="1" max="1" width="3.5546875" style="6" customWidth="1"/>
    <col min="2" max="2" width="9.33203125" style="6" customWidth="1"/>
    <col min="3" max="3" width="7.109375" style="6" customWidth="1"/>
    <col min="4" max="5" width="7.44140625" style="6" customWidth="1"/>
    <col min="6" max="6" width="9" style="6" customWidth="1"/>
    <col min="7" max="8" width="7.44140625" style="6" customWidth="1"/>
    <col min="9" max="9" width="9" style="6" customWidth="1"/>
    <col min="10" max="10" width="7.5546875" style="6" customWidth="1"/>
    <col min="11" max="11" width="7.44140625" style="6" customWidth="1"/>
    <col min="12" max="12" width="9" style="6" customWidth="1"/>
    <col min="13" max="16384" width="10" style="3"/>
  </cols>
  <sheetData>
    <row r="1" spans="1:12" ht="26.25" customHeight="1" x14ac:dyDescent="0.3">
      <c r="A1" s="49" t="s">
        <v>15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23.25" customHeight="1" x14ac:dyDescent="0.4">
      <c r="A2" s="54" t="s">
        <v>17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</row>
    <row r="3" spans="1:12" ht="16.5" customHeight="1" x14ac:dyDescent="0.4">
      <c r="G3" s="32"/>
    </row>
    <row r="4" spans="1:12" ht="18.75" customHeight="1" x14ac:dyDescent="0.4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</row>
    <row r="5" spans="1:12" ht="13.8" thickBot="1" x14ac:dyDescent="0.3"/>
    <row r="6" spans="1:12" ht="13.8" thickBot="1" x14ac:dyDescent="0.3">
      <c r="A6" s="19" t="s">
        <v>0</v>
      </c>
      <c r="B6" s="20"/>
      <c r="C6" s="21" t="s">
        <v>1</v>
      </c>
      <c r="D6" s="51" t="s">
        <v>18</v>
      </c>
      <c r="E6" s="52"/>
      <c r="F6" s="53"/>
      <c r="G6" s="51" t="s">
        <v>19</v>
      </c>
      <c r="H6" s="52"/>
      <c r="I6" s="53"/>
      <c r="J6" s="51" t="s">
        <v>20</v>
      </c>
      <c r="K6" s="52"/>
      <c r="L6" s="53"/>
    </row>
    <row r="7" spans="1:12" x14ac:dyDescent="0.25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8" thickBot="1" x14ac:dyDescent="0.3">
      <c r="A8" s="14"/>
      <c r="B8" s="14" t="s">
        <v>8</v>
      </c>
      <c r="C8" s="15" t="s">
        <v>9</v>
      </c>
      <c r="D8" s="14" t="s">
        <v>13</v>
      </c>
      <c r="E8" s="14" t="s">
        <v>13</v>
      </c>
      <c r="F8" s="14" t="s">
        <v>14</v>
      </c>
      <c r="G8" s="14" t="s">
        <v>10</v>
      </c>
      <c r="H8" s="14" t="s">
        <v>10</v>
      </c>
      <c r="I8" s="14" t="s">
        <v>11</v>
      </c>
      <c r="J8" s="14" t="s">
        <v>12</v>
      </c>
      <c r="K8" s="14" t="s">
        <v>12</v>
      </c>
      <c r="L8" s="15" t="s">
        <v>11</v>
      </c>
    </row>
    <row r="9" spans="1:12" x14ac:dyDescent="0.25">
      <c r="A9" s="22"/>
      <c r="B9" s="7"/>
      <c r="C9" s="2"/>
      <c r="D9" s="7"/>
      <c r="E9" s="7"/>
      <c r="F9" s="7"/>
      <c r="G9" s="7"/>
      <c r="H9" s="7"/>
      <c r="I9" s="7"/>
      <c r="J9" s="7"/>
      <c r="K9" s="7"/>
      <c r="L9" s="23"/>
    </row>
    <row r="10" spans="1:12" x14ac:dyDescent="0.25">
      <c r="A10" s="24" t="s">
        <v>16</v>
      </c>
      <c r="B10" s="1">
        <v>10.611000000000001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5"/>
    </row>
    <row r="11" spans="1:12" x14ac:dyDescent="0.25">
      <c r="A11" s="26"/>
      <c r="B11" s="10"/>
      <c r="C11" s="9">
        <f>+(B12-B10)*1000</f>
        <v>11.699999999999378</v>
      </c>
      <c r="D11" s="8"/>
      <c r="E11" s="9">
        <f>+(D10+D12)/2</f>
        <v>3.2</v>
      </c>
      <c r="F11" s="9">
        <f>+C11*E11</f>
        <v>37.439999999998008</v>
      </c>
      <c r="G11" s="8"/>
      <c r="H11" s="9">
        <f>+(G10+G12)/2</f>
        <v>4.3099999999999996</v>
      </c>
      <c r="I11" s="9">
        <f>+C11*H11</f>
        <v>50.426999999997314</v>
      </c>
      <c r="J11" s="8"/>
      <c r="K11" s="9">
        <f>+(J10+J12)/2</f>
        <v>1.36</v>
      </c>
      <c r="L11" s="27">
        <f>+C11*K11</f>
        <v>15.911999999999155</v>
      </c>
    </row>
    <row r="12" spans="1:12" x14ac:dyDescent="0.25">
      <c r="A12" s="24">
        <v>6</v>
      </c>
      <c r="B12" s="1">
        <v>10.6227</v>
      </c>
      <c r="C12" s="8"/>
      <c r="D12" s="9">
        <v>6.4</v>
      </c>
      <c r="E12" s="8"/>
      <c r="F12" s="8"/>
      <c r="G12" s="9">
        <v>8.6199999999999992</v>
      </c>
      <c r="H12" s="8"/>
      <c r="I12" s="8"/>
      <c r="J12" s="9">
        <v>2.72</v>
      </c>
      <c r="K12" s="8"/>
      <c r="L12" s="25"/>
    </row>
    <row r="13" spans="1:12" x14ac:dyDescent="0.25">
      <c r="A13" s="26"/>
      <c r="B13" s="11"/>
      <c r="C13" s="9">
        <f>+(B14-B12)*1000</f>
        <v>16.199999999999548</v>
      </c>
      <c r="D13" s="8"/>
      <c r="E13" s="9">
        <f>+(D12+D14)/2</f>
        <v>5.45</v>
      </c>
      <c r="F13" s="9">
        <f>+C13*E13</f>
        <v>88.289999999997534</v>
      </c>
      <c r="G13" s="8"/>
      <c r="H13" s="9">
        <f>+(G12+G14)/2</f>
        <v>8.42</v>
      </c>
      <c r="I13" s="9">
        <f>+C13*H13</f>
        <v>136.40399999999619</v>
      </c>
      <c r="J13" s="8"/>
      <c r="K13" s="9">
        <f>+(J12+J14)/2</f>
        <v>3.7</v>
      </c>
      <c r="L13" s="27">
        <f>+C13*K13</f>
        <v>59.939999999998328</v>
      </c>
    </row>
    <row r="14" spans="1:12" x14ac:dyDescent="0.25">
      <c r="A14" s="24">
        <f>A12+1</f>
        <v>7</v>
      </c>
      <c r="B14" s="1">
        <v>10.6389</v>
      </c>
      <c r="C14" s="8"/>
      <c r="D14" s="9">
        <v>4.5</v>
      </c>
      <c r="E14" s="8"/>
      <c r="F14" s="8"/>
      <c r="G14" s="9">
        <v>8.2200000000000006</v>
      </c>
      <c r="H14" s="8"/>
      <c r="I14" s="8"/>
      <c r="J14" s="9">
        <v>4.68</v>
      </c>
      <c r="K14" s="8"/>
      <c r="L14" s="25"/>
    </row>
    <row r="15" spans="1:12" x14ac:dyDescent="0.25">
      <c r="A15" s="26"/>
      <c r="B15" s="11"/>
      <c r="C15" s="9">
        <f>+(B16-B14)*1000</f>
        <v>14.800000000001035</v>
      </c>
      <c r="D15" s="8"/>
      <c r="E15" s="9">
        <f>+(D14+D16)/2</f>
        <v>6.7249999999999996</v>
      </c>
      <c r="F15" s="9">
        <f>+C15*E15</f>
        <v>99.53000000000695</v>
      </c>
      <c r="G15" s="8"/>
      <c r="H15" s="9">
        <f>+(G14+G16)/2</f>
        <v>6.75</v>
      </c>
      <c r="I15" s="9">
        <f>+C15*H15</f>
        <v>99.900000000006983</v>
      </c>
      <c r="J15" s="8"/>
      <c r="K15" s="9">
        <f>+(J14+J16)/2</f>
        <v>2.9649999999999999</v>
      </c>
      <c r="L15" s="27">
        <f>+C15*K15</f>
        <v>43.882000000003067</v>
      </c>
    </row>
    <row r="16" spans="1:12" x14ac:dyDescent="0.25">
      <c r="A16" s="24">
        <f>A14+1</f>
        <v>8</v>
      </c>
      <c r="B16" s="1">
        <v>10.653700000000001</v>
      </c>
      <c r="C16" s="8"/>
      <c r="D16" s="9">
        <v>8.9499999999999993</v>
      </c>
      <c r="E16" s="8"/>
      <c r="F16" s="8"/>
      <c r="G16" s="9">
        <v>5.28</v>
      </c>
      <c r="H16" s="8"/>
      <c r="I16" s="8"/>
      <c r="J16" s="9">
        <v>1.25</v>
      </c>
      <c r="K16" s="8"/>
      <c r="L16" s="25"/>
    </row>
    <row r="17" spans="1:12" x14ac:dyDescent="0.25">
      <c r="A17" s="26"/>
      <c r="B17" s="11"/>
      <c r="C17" s="9">
        <f>+(B18-B16)*1000</f>
        <v>1.9999999999988916</v>
      </c>
      <c r="D17" s="8"/>
      <c r="E17" s="9">
        <f>+(D16+D18)/2</f>
        <v>10.125</v>
      </c>
      <c r="F17" s="9">
        <f>+C17*E17</f>
        <v>20.249999999988777</v>
      </c>
      <c r="G17" s="8"/>
      <c r="H17" s="9">
        <f>+(G16+G18)/2</f>
        <v>6.03</v>
      </c>
      <c r="I17" s="9">
        <f>+C17*H17</f>
        <v>12.059999999993316</v>
      </c>
      <c r="J17" s="8"/>
      <c r="K17" s="9">
        <f>+(J16+J18)/2</f>
        <v>0.89500000000000002</v>
      </c>
      <c r="L17" s="27">
        <f>+C17*K17</f>
        <v>1.7899999999990079</v>
      </c>
    </row>
    <row r="18" spans="1:12" x14ac:dyDescent="0.25">
      <c r="A18" s="24">
        <v>9</v>
      </c>
      <c r="B18" s="1">
        <v>10.6557</v>
      </c>
      <c r="C18" s="8"/>
      <c r="D18" s="9">
        <v>11.3</v>
      </c>
      <c r="E18" s="8"/>
      <c r="F18" s="8"/>
      <c r="G18" s="9">
        <v>6.78</v>
      </c>
      <c r="H18" s="8"/>
      <c r="I18" s="8"/>
      <c r="J18" s="9">
        <v>0.54</v>
      </c>
      <c r="K18" s="8"/>
      <c r="L18" s="25"/>
    </row>
    <row r="19" spans="1:12" x14ac:dyDescent="0.25">
      <c r="A19" s="22"/>
      <c r="B19" s="12"/>
      <c r="C19" s="9">
        <f>+(B20-B18)*1000</f>
        <v>11.200000000000543</v>
      </c>
      <c r="D19" s="2"/>
      <c r="E19" s="9">
        <f>+(D18+D20)/2</f>
        <v>10.850000000000001</v>
      </c>
      <c r="F19" s="9">
        <f>+C19*E19</f>
        <v>121.52000000000591</v>
      </c>
      <c r="G19" s="2"/>
      <c r="H19" s="9">
        <f>+(G18+G20)/2</f>
        <v>7.165</v>
      </c>
      <c r="I19" s="9">
        <f>+C19*H19</f>
        <v>80.248000000003884</v>
      </c>
      <c r="J19" s="2"/>
      <c r="K19" s="9">
        <f>+(J18+J20)/2</f>
        <v>3.27</v>
      </c>
      <c r="L19" s="27">
        <f>+C19*K19</f>
        <v>36.624000000001779</v>
      </c>
    </row>
    <row r="20" spans="1:12" x14ac:dyDescent="0.25">
      <c r="A20" s="24">
        <f>A18+1</f>
        <v>10</v>
      </c>
      <c r="B20" s="1">
        <v>10.6669</v>
      </c>
      <c r="C20" s="8"/>
      <c r="D20" s="9">
        <v>10.4</v>
      </c>
      <c r="E20" s="8"/>
      <c r="F20" s="8"/>
      <c r="G20" s="9">
        <v>7.55</v>
      </c>
      <c r="H20" s="8"/>
      <c r="I20" s="8"/>
      <c r="J20" s="9">
        <v>6</v>
      </c>
      <c r="K20" s="8"/>
      <c r="L20" s="25"/>
    </row>
    <row r="21" spans="1:12" x14ac:dyDescent="0.25">
      <c r="A21" s="26"/>
      <c r="B21" s="10"/>
      <c r="C21" s="9">
        <f>+(B22-B20)*1000</f>
        <v>12.299999999999756</v>
      </c>
      <c r="D21" s="8"/>
      <c r="E21" s="9">
        <f>+(D20+D22)/2</f>
        <v>12.2</v>
      </c>
      <c r="F21" s="9">
        <f>+C21*E21</f>
        <v>150.05999999999702</v>
      </c>
      <c r="G21" s="8"/>
      <c r="H21" s="9">
        <f>+(G20+G22)/2</f>
        <v>6.1349999999999998</v>
      </c>
      <c r="I21" s="9">
        <f>+C21*H21</f>
        <v>75.460499999998504</v>
      </c>
      <c r="J21" s="8"/>
      <c r="K21" s="9">
        <f>+(J20+J22)/2</f>
        <v>7.04</v>
      </c>
      <c r="L21" s="27">
        <f>+C21*K21</f>
        <v>86.591999999998279</v>
      </c>
    </row>
    <row r="22" spans="1:12" x14ac:dyDescent="0.25">
      <c r="A22" s="24">
        <f>A20+1</f>
        <v>11</v>
      </c>
      <c r="B22" s="1">
        <v>10.6792</v>
      </c>
      <c r="C22" s="8"/>
      <c r="D22" s="9">
        <v>14</v>
      </c>
      <c r="E22" s="8"/>
      <c r="F22" s="8"/>
      <c r="G22" s="9">
        <v>4.72</v>
      </c>
      <c r="H22" s="8"/>
      <c r="I22" s="8"/>
      <c r="J22" s="9">
        <v>8.08</v>
      </c>
      <c r="K22" s="8"/>
      <c r="L22" s="25"/>
    </row>
    <row r="23" spans="1:12" x14ac:dyDescent="0.25">
      <c r="A23" s="26"/>
      <c r="B23" s="11"/>
      <c r="C23" s="9">
        <f>+(B24-B22)*1000</f>
        <v>4.2000000000008697</v>
      </c>
      <c r="D23" s="8"/>
      <c r="E23" s="9">
        <f>+(D22+D24)/2</f>
        <v>11.35</v>
      </c>
      <c r="F23" s="9">
        <f>+C23*E23</f>
        <v>47.670000000009871</v>
      </c>
      <c r="G23" s="8"/>
      <c r="H23" s="9">
        <f>+(G22+G24)/2</f>
        <v>3.48</v>
      </c>
      <c r="I23" s="9">
        <f>+C23*H23</f>
        <v>14.616000000003027</v>
      </c>
      <c r="J23" s="8"/>
      <c r="K23" s="9">
        <f>+(J22+J24)/2</f>
        <v>9.57</v>
      </c>
      <c r="L23" s="27">
        <f>+C23*K23</f>
        <v>40.194000000008323</v>
      </c>
    </row>
    <row r="24" spans="1:12" x14ac:dyDescent="0.25">
      <c r="A24" s="24">
        <f>A22+1</f>
        <v>12</v>
      </c>
      <c r="B24" s="1">
        <v>10.683400000000001</v>
      </c>
      <c r="C24" s="8"/>
      <c r="D24" s="9">
        <v>8.6999999999999993</v>
      </c>
      <c r="E24" s="8"/>
      <c r="F24" s="8"/>
      <c r="G24" s="9">
        <v>2.2400000000000002</v>
      </c>
      <c r="H24" s="8"/>
      <c r="I24" s="8"/>
      <c r="J24" s="9">
        <v>11.06</v>
      </c>
      <c r="K24" s="8"/>
      <c r="L24" s="25"/>
    </row>
    <row r="25" spans="1:12" x14ac:dyDescent="0.25">
      <c r="A25" s="26"/>
      <c r="B25" s="11"/>
      <c r="C25" s="9">
        <f>+(B26-B24)*1000</f>
        <v>7.299999999998974</v>
      </c>
      <c r="D25" s="8"/>
      <c r="E25" s="9">
        <f>+(D24+D26)/2</f>
        <v>10.95</v>
      </c>
      <c r="F25" s="9">
        <f>+C25*E25</f>
        <v>79.934999999988761</v>
      </c>
      <c r="G25" s="8"/>
      <c r="H25" s="9">
        <f>+(G24+G26)/2</f>
        <v>3.6350000000000002</v>
      </c>
      <c r="I25" s="9">
        <f>+C25*H25</f>
        <v>26.535499999996272</v>
      </c>
      <c r="J25" s="8"/>
      <c r="K25" s="9">
        <f>+(J24+J26)/2</f>
        <v>10.120000000000001</v>
      </c>
      <c r="L25" s="27">
        <f>+C25*K25</f>
        <v>73.875999999989631</v>
      </c>
    </row>
    <row r="26" spans="1:12" x14ac:dyDescent="0.25">
      <c r="A26" s="24">
        <f>A24+1</f>
        <v>13</v>
      </c>
      <c r="B26" s="1">
        <v>10.6907</v>
      </c>
      <c r="C26" s="8"/>
      <c r="D26" s="9">
        <v>13.2</v>
      </c>
      <c r="E26" s="8"/>
      <c r="F26" s="8"/>
      <c r="G26" s="9">
        <v>5.03</v>
      </c>
      <c r="H26" s="8"/>
      <c r="I26" s="8"/>
      <c r="J26" s="9">
        <v>9.18</v>
      </c>
      <c r="K26" s="8"/>
      <c r="L26" s="25"/>
    </row>
    <row r="27" spans="1:12" x14ac:dyDescent="0.25">
      <c r="A27" s="26"/>
      <c r="B27" s="11"/>
      <c r="C27" s="9">
        <f>+(B28-B26)*1000</f>
        <v>11.800000000000921</v>
      </c>
      <c r="D27" s="8"/>
      <c r="E27" s="9">
        <f>+(D26+D28)/2</f>
        <v>8.75</v>
      </c>
      <c r="F27" s="9">
        <f>+C27*E27</f>
        <v>103.25000000000806</v>
      </c>
      <c r="G27" s="8"/>
      <c r="H27" s="9">
        <f>+(G26+G28)/2</f>
        <v>3.5100000000000002</v>
      </c>
      <c r="I27" s="9">
        <f>+C27*H27</f>
        <v>41.418000000003232</v>
      </c>
      <c r="J27" s="8"/>
      <c r="K27" s="9">
        <f>+(J26+J28)/2</f>
        <v>7.14</v>
      </c>
      <c r="L27" s="27">
        <f>+C27*K27</f>
        <v>84.252000000006575</v>
      </c>
    </row>
    <row r="28" spans="1:12" x14ac:dyDescent="0.25">
      <c r="A28" s="24">
        <f>A26+1</f>
        <v>14</v>
      </c>
      <c r="B28" s="1">
        <v>10.702500000000001</v>
      </c>
      <c r="C28" s="8"/>
      <c r="D28" s="9">
        <v>4.3</v>
      </c>
      <c r="E28" s="8"/>
      <c r="F28" s="8"/>
      <c r="G28" s="9">
        <v>1.99</v>
      </c>
      <c r="H28" s="8"/>
      <c r="I28" s="8"/>
      <c r="J28" s="9">
        <v>5.0999999999999996</v>
      </c>
      <c r="K28" s="8"/>
      <c r="L28" s="25"/>
    </row>
    <row r="29" spans="1:12" x14ac:dyDescent="0.25">
      <c r="A29" s="22"/>
      <c r="B29" s="12"/>
      <c r="C29" s="9">
        <f>+(B30-B28)*1000</f>
        <v>0</v>
      </c>
      <c r="D29" s="2"/>
      <c r="E29" s="9">
        <f>+(D28+D30)/2</f>
        <v>2.15</v>
      </c>
      <c r="F29" s="9">
        <f>+C29*E29</f>
        <v>0</v>
      </c>
      <c r="G29" s="2"/>
      <c r="H29" s="9">
        <f>+(G28+G30)/2</f>
        <v>0.995</v>
      </c>
      <c r="I29" s="9">
        <f>+C29*H29</f>
        <v>0</v>
      </c>
      <c r="J29" s="2"/>
      <c r="K29" s="9">
        <f>+(J28+J30)/2</f>
        <v>2.5499999999999998</v>
      </c>
      <c r="L29" s="27">
        <f>+C29*K29</f>
        <v>0</v>
      </c>
    </row>
    <row r="30" spans="1:12" x14ac:dyDescent="0.25">
      <c r="A30" s="24">
        <f>A28+1</f>
        <v>15</v>
      </c>
      <c r="B30" s="1">
        <v>10.702500000000001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5"/>
    </row>
    <row r="31" spans="1:12" x14ac:dyDescent="0.25">
      <c r="A31" s="26"/>
      <c r="B31" s="10"/>
      <c r="C31" s="9">
        <f>+(B32-B30)*1000</f>
        <v>0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7">
        <f>+C31*K31</f>
        <v>0</v>
      </c>
    </row>
    <row r="32" spans="1:12" x14ac:dyDescent="0.25">
      <c r="A32" s="24">
        <f>A30+1</f>
        <v>16</v>
      </c>
      <c r="B32" s="1">
        <v>10.702500000000001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5"/>
    </row>
    <row r="33" spans="1:12" x14ac:dyDescent="0.25">
      <c r="A33" s="26"/>
      <c r="B33" s="11"/>
      <c r="C33" s="9">
        <f>+(B34-B32)*1000</f>
        <v>0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7">
        <f>+C33*K33</f>
        <v>0</v>
      </c>
    </row>
    <row r="34" spans="1:12" x14ac:dyDescent="0.25">
      <c r="A34" s="24">
        <f>A32+1</f>
        <v>17</v>
      </c>
      <c r="B34" s="1">
        <v>10.702500000000001</v>
      </c>
      <c r="C34" s="8"/>
      <c r="D34" s="9">
        <v>0</v>
      </c>
      <c r="E34" s="8"/>
      <c r="F34" s="8"/>
      <c r="G34" s="9">
        <v>0</v>
      </c>
      <c r="H34" s="8"/>
      <c r="I34" s="8"/>
      <c r="J34" s="9">
        <v>0</v>
      </c>
      <c r="K34" s="8"/>
      <c r="L34" s="25"/>
    </row>
    <row r="35" spans="1:12" x14ac:dyDescent="0.25">
      <c r="A35" s="26"/>
      <c r="B35" s="11"/>
      <c r="C35" s="9">
        <f>+(B36-B34)*1000</f>
        <v>0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7">
        <f>+C35*K35</f>
        <v>0</v>
      </c>
    </row>
    <row r="36" spans="1:12" x14ac:dyDescent="0.25">
      <c r="A36" s="24">
        <f>A34+1</f>
        <v>18</v>
      </c>
      <c r="B36" s="1">
        <v>10.702500000000001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5"/>
    </row>
    <row r="37" spans="1:12" x14ac:dyDescent="0.25">
      <c r="A37" s="26"/>
      <c r="B37" s="11"/>
      <c r="C37" s="9"/>
      <c r="D37" s="8"/>
      <c r="E37" s="9"/>
      <c r="F37" s="9"/>
      <c r="G37" s="8"/>
      <c r="H37" s="9"/>
      <c r="I37" s="9"/>
      <c r="J37" s="8"/>
      <c r="K37" s="9"/>
      <c r="L37" s="27"/>
    </row>
    <row r="38" spans="1:12" x14ac:dyDescent="0.25">
      <c r="A38" s="24"/>
      <c r="B38" s="1"/>
      <c r="C38" s="8"/>
      <c r="D38" s="9"/>
      <c r="E38" s="8"/>
      <c r="F38" s="8"/>
      <c r="G38" s="9"/>
      <c r="H38" s="8"/>
      <c r="I38" s="8"/>
      <c r="J38" s="9"/>
      <c r="K38" s="8"/>
      <c r="L38" s="25"/>
    </row>
    <row r="39" spans="1:12" x14ac:dyDescent="0.25">
      <c r="A39" s="22"/>
      <c r="B39" s="12"/>
      <c r="C39" s="9"/>
      <c r="D39" s="2"/>
      <c r="E39" s="9"/>
      <c r="F39" s="9"/>
      <c r="G39" s="2"/>
      <c r="H39" s="9"/>
      <c r="I39" s="9"/>
      <c r="J39" s="2"/>
      <c r="K39" s="9"/>
      <c r="L39" s="27"/>
    </row>
    <row r="40" spans="1:12" x14ac:dyDescent="0.25">
      <c r="A40" s="24"/>
      <c r="B40" s="1"/>
      <c r="C40" s="8"/>
      <c r="D40" s="9"/>
      <c r="E40" s="8"/>
      <c r="F40" s="8">
        <f>SUM(F9:F36)</f>
        <v>747.94500000000096</v>
      </c>
      <c r="G40" s="9"/>
      <c r="H40" s="8"/>
      <c r="I40" s="8">
        <f>SUM(I9:I36)</f>
        <v>537.06899999999871</v>
      </c>
      <c r="J40" s="9"/>
      <c r="K40" s="8"/>
      <c r="L40" s="25">
        <f>SUM(L9:L36)</f>
        <v>443.0620000000041</v>
      </c>
    </row>
    <row r="41" spans="1:12" x14ac:dyDescent="0.25">
      <c r="A41" s="26"/>
      <c r="B41" s="10"/>
      <c r="C41" s="9"/>
      <c r="D41" s="8"/>
      <c r="E41" s="9"/>
      <c r="F41" s="9"/>
      <c r="G41" s="8"/>
      <c r="H41" s="9"/>
      <c r="I41" s="9"/>
      <c r="J41" s="8"/>
      <c r="K41" s="9"/>
      <c r="L41" s="27"/>
    </row>
    <row r="42" spans="1:12" x14ac:dyDescent="0.25">
      <c r="A42" s="24"/>
      <c r="B42" s="1"/>
      <c r="C42" s="8"/>
      <c r="D42" s="9"/>
      <c r="E42" s="8"/>
      <c r="F42" s="8"/>
      <c r="G42" s="9"/>
      <c r="H42" s="8"/>
      <c r="I42" s="8"/>
      <c r="J42" s="9"/>
      <c r="K42" s="8"/>
      <c r="L42" s="25"/>
    </row>
    <row r="43" spans="1:12" x14ac:dyDescent="0.25">
      <c r="A43" s="26"/>
      <c r="B43" s="11"/>
      <c r="C43" s="9"/>
      <c r="D43" s="8"/>
      <c r="E43" s="9"/>
      <c r="F43" s="9"/>
      <c r="G43" s="8"/>
      <c r="H43" s="9"/>
      <c r="I43" s="9"/>
      <c r="J43" s="8"/>
      <c r="K43" s="9"/>
      <c r="L43" s="27"/>
    </row>
    <row r="44" spans="1:12" x14ac:dyDescent="0.25">
      <c r="A44" s="24"/>
      <c r="B44" s="1"/>
      <c r="C44" s="8"/>
      <c r="D44" s="9"/>
      <c r="E44" s="8"/>
      <c r="F44" s="8"/>
      <c r="G44" s="9"/>
      <c r="H44" s="8"/>
      <c r="I44" s="8"/>
      <c r="J44" s="9"/>
      <c r="K44" s="8"/>
      <c r="L44" s="25"/>
    </row>
    <row r="45" spans="1:12" x14ac:dyDescent="0.25">
      <c r="A45" s="26"/>
      <c r="B45" s="11"/>
      <c r="C45" s="9"/>
      <c r="D45" s="8"/>
      <c r="E45" s="9"/>
      <c r="F45" s="9"/>
      <c r="G45" s="8"/>
      <c r="H45" s="9"/>
      <c r="I45" s="9"/>
      <c r="J45" s="8"/>
      <c r="K45" s="9"/>
      <c r="L45" s="27"/>
    </row>
    <row r="46" spans="1:12" x14ac:dyDescent="0.25">
      <c r="A46" s="24"/>
      <c r="B46" s="1"/>
      <c r="C46" s="8"/>
      <c r="D46" s="9"/>
      <c r="E46" s="8"/>
      <c r="F46" s="8"/>
      <c r="G46" s="9"/>
      <c r="H46" s="8"/>
      <c r="I46" s="8"/>
      <c r="J46" s="9"/>
      <c r="K46" s="8"/>
      <c r="L46" s="25"/>
    </row>
    <row r="47" spans="1:12" x14ac:dyDescent="0.25">
      <c r="A47" s="26"/>
      <c r="B47" s="11"/>
      <c r="C47" s="9"/>
      <c r="D47" s="8"/>
      <c r="E47" s="9"/>
      <c r="F47" s="9"/>
      <c r="G47" s="8"/>
      <c r="H47" s="9"/>
      <c r="I47" s="9"/>
      <c r="J47" s="8"/>
      <c r="K47" s="9"/>
      <c r="L47" s="27"/>
    </row>
    <row r="48" spans="1:12" x14ac:dyDescent="0.25">
      <c r="A48" s="24"/>
      <c r="B48" s="1"/>
      <c r="C48" s="8"/>
      <c r="D48" s="9"/>
      <c r="E48" s="8"/>
      <c r="F48" s="8"/>
      <c r="G48" s="9"/>
      <c r="H48" s="8"/>
      <c r="I48" s="8"/>
      <c r="J48" s="9"/>
      <c r="K48" s="8"/>
      <c r="L48" s="25"/>
    </row>
    <row r="49" spans="1:12" x14ac:dyDescent="0.25">
      <c r="A49" s="22"/>
      <c r="B49" s="7"/>
      <c r="C49" s="9"/>
      <c r="D49" s="2"/>
      <c r="E49" s="9"/>
      <c r="F49" s="9"/>
      <c r="G49" s="2"/>
      <c r="H49" s="9"/>
      <c r="I49" s="9"/>
      <c r="J49" s="2"/>
      <c r="K49" s="9"/>
      <c r="L49" s="27"/>
    </row>
    <row r="50" spans="1:12" x14ac:dyDescent="0.25">
      <c r="A50" s="24"/>
      <c r="B50" s="1"/>
      <c r="C50" s="8"/>
      <c r="D50" s="9"/>
      <c r="E50" s="8"/>
      <c r="F50" s="8"/>
      <c r="G50" s="9"/>
      <c r="H50" s="8"/>
      <c r="I50" s="8"/>
      <c r="J50" s="9"/>
      <c r="K50" s="8"/>
      <c r="L50" s="25"/>
    </row>
    <row r="51" spans="1:12" x14ac:dyDescent="0.25">
      <c r="A51" s="26"/>
      <c r="B51" s="11"/>
      <c r="C51" s="9"/>
      <c r="D51" s="8"/>
      <c r="E51" s="9"/>
      <c r="F51" s="9"/>
      <c r="G51" s="8"/>
      <c r="H51" s="9"/>
      <c r="I51" s="9"/>
      <c r="J51" s="8"/>
      <c r="K51" s="9"/>
      <c r="L51" s="27"/>
    </row>
    <row r="52" spans="1:12" x14ac:dyDescent="0.25">
      <c r="A52" s="24"/>
      <c r="B52" s="1"/>
      <c r="C52" s="8"/>
      <c r="D52" s="9"/>
      <c r="E52" s="8"/>
      <c r="F52" s="8"/>
      <c r="G52" s="9"/>
      <c r="H52" s="8"/>
      <c r="I52" s="8"/>
      <c r="J52" s="9"/>
      <c r="K52" s="8"/>
      <c r="L52" s="25"/>
    </row>
    <row r="53" spans="1:12" x14ac:dyDescent="0.25">
      <c r="A53" s="22"/>
      <c r="B53" s="7"/>
      <c r="C53" s="9"/>
      <c r="D53" s="7"/>
      <c r="E53" s="9"/>
      <c r="F53" s="9"/>
      <c r="G53" s="7"/>
      <c r="H53" s="9"/>
      <c r="I53" s="9"/>
      <c r="J53" s="7"/>
      <c r="K53" s="9"/>
      <c r="L53" s="27"/>
    </row>
    <row r="54" spans="1:12" x14ac:dyDescent="0.25">
      <c r="A54" s="24"/>
      <c r="B54" s="1"/>
      <c r="C54" s="8"/>
      <c r="D54" s="9"/>
      <c r="E54" s="8"/>
      <c r="F54" s="8"/>
      <c r="G54" s="9"/>
      <c r="H54" s="8"/>
      <c r="I54" s="8"/>
      <c r="J54" s="9"/>
      <c r="K54" s="8"/>
      <c r="L54" s="25"/>
    </row>
    <row r="55" spans="1:12" x14ac:dyDescent="0.25">
      <c r="A55" s="26"/>
      <c r="B55" s="11"/>
      <c r="C55" s="9"/>
      <c r="D55" s="8"/>
      <c r="E55" s="9"/>
      <c r="F55" s="9"/>
      <c r="G55" s="8"/>
      <c r="H55" s="9"/>
      <c r="I55" s="9"/>
      <c r="J55" s="8"/>
      <c r="K55" s="9"/>
      <c r="L55" s="27"/>
    </row>
    <row r="56" spans="1:12" x14ac:dyDescent="0.25">
      <c r="A56" s="24"/>
      <c r="B56" s="1"/>
      <c r="C56" s="8"/>
      <c r="D56" s="9"/>
      <c r="E56" s="8"/>
      <c r="F56" s="8"/>
      <c r="G56" s="9"/>
      <c r="H56" s="8"/>
      <c r="I56" s="8"/>
      <c r="J56" s="9"/>
      <c r="K56" s="8"/>
      <c r="L56" s="25"/>
    </row>
    <row r="57" spans="1:12" x14ac:dyDescent="0.25">
      <c r="A57" s="22"/>
      <c r="B57" s="7"/>
      <c r="C57" s="9"/>
      <c r="D57" s="7"/>
      <c r="E57" s="9"/>
      <c r="F57" s="9"/>
      <c r="G57" s="7"/>
      <c r="H57" s="9"/>
      <c r="I57" s="9"/>
      <c r="J57" s="7"/>
      <c r="K57" s="9"/>
      <c r="L57" s="27"/>
    </row>
    <row r="58" spans="1:12" x14ac:dyDescent="0.25">
      <c r="A58" s="24"/>
      <c r="B58" s="1"/>
      <c r="C58" s="8"/>
      <c r="D58" s="9"/>
      <c r="E58" s="8"/>
      <c r="F58" s="8"/>
      <c r="G58" s="9"/>
      <c r="H58" s="8"/>
      <c r="I58" s="8"/>
      <c r="J58" s="9"/>
      <c r="K58" s="8"/>
      <c r="L58" s="25"/>
    </row>
    <row r="59" spans="1:12" x14ac:dyDescent="0.25">
      <c r="A59" s="26"/>
      <c r="B59" s="11"/>
      <c r="C59" s="9"/>
      <c r="D59" s="7"/>
      <c r="E59" s="9"/>
      <c r="F59" s="9"/>
      <c r="G59" s="7"/>
      <c r="H59" s="9"/>
      <c r="I59" s="9"/>
      <c r="J59" s="7"/>
      <c r="K59" s="9"/>
      <c r="L59" s="27"/>
    </row>
    <row r="60" spans="1:12" ht="13.8" thickBot="1" x14ac:dyDescent="0.3">
      <c r="A60" s="30"/>
      <c r="B60" s="31"/>
      <c r="C60" s="16"/>
      <c r="D60" s="16"/>
      <c r="E60" s="16"/>
      <c r="F60" s="16"/>
      <c r="G60" s="16"/>
      <c r="H60" s="16"/>
      <c r="I60" s="16"/>
      <c r="J60" s="16"/>
      <c r="K60" s="16"/>
      <c r="L60" s="28"/>
    </row>
    <row r="61" spans="1:12" x14ac:dyDescent="0.25">
      <c r="A61" s="26"/>
      <c r="B61" s="11"/>
      <c r="C61" s="8"/>
      <c r="D61" s="8"/>
      <c r="E61" s="8"/>
      <c r="F61" s="8"/>
      <c r="G61" s="8"/>
      <c r="H61" s="8"/>
      <c r="I61" s="8"/>
      <c r="J61" s="8"/>
      <c r="K61" s="8"/>
      <c r="L61" s="25"/>
    </row>
    <row r="62" spans="1:12" x14ac:dyDescent="0.25">
      <c r="A62" s="24"/>
      <c r="B62" s="1"/>
      <c r="C62" s="7"/>
      <c r="D62" s="9"/>
      <c r="E62" s="7"/>
      <c r="F62" s="7"/>
      <c r="G62" s="9"/>
      <c r="H62" s="7"/>
      <c r="I62" s="7"/>
      <c r="J62" s="9"/>
      <c r="K62" s="7"/>
      <c r="L62" s="23"/>
    </row>
    <row r="63" spans="1:12" x14ac:dyDescent="0.25">
      <c r="A63" s="22"/>
      <c r="B63" s="7"/>
      <c r="C63" s="9"/>
      <c r="D63" s="7"/>
      <c r="E63" s="9"/>
      <c r="F63" s="9"/>
      <c r="G63" s="7"/>
      <c r="H63" s="9"/>
      <c r="I63" s="9"/>
      <c r="J63" s="7"/>
      <c r="K63" s="9"/>
      <c r="L63" s="27"/>
    </row>
    <row r="64" spans="1:12" x14ac:dyDescent="0.25">
      <c r="A64" s="24">
        <f>A62+1</f>
        <v>1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5"/>
    </row>
    <row r="65" spans="1:12" x14ac:dyDescent="0.25">
      <c r="A65" s="26"/>
      <c r="B65" s="10"/>
      <c r="C65" s="9"/>
      <c r="D65" s="8"/>
      <c r="E65" s="9"/>
      <c r="F65" s="9"/>
      <c r="G65" s="8"/>
      <c r="H65" s="9"/>
      <c r="I65" s="9"/>
      <c r="J65" s="8"/>
      <c r="K65" s="9"/>
      <c r="L65" s="27"/>
    </row>
    <row r="66" spans="1:12" x14ac:dyDescent="0.25">
      <c r="A66" s="24">
        <f>+A64+1</f>
        <v>2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5"/>
    </row>
    <row r="67" spans="1:12" x14ac:dyDescent="0.25">
      <c r="A67" s="26"/>
      <c r="B67" s="11"/>
      <c r="C67" s="9"/>
      <c r="D67" s="8"/>
      <c r="E67" s="9"/>
      <c r="F67" s="9"/>
      <c r="G67" s="8"/>
      <c r="H67" s="9"/>
      <c r="I67" s="9"/>
      <c r="J67" s="8"/>
      <c r="K67" s="9"/>
      <c r="L67" s="27"/>
    </row>
    <row r="68" spans="1:12" x14ac:dyDescent="0.25">
      <c r="A68" s="24">
        <f>+A66+1</f>
        <v>3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5"/>
    </row>
    <row r="69" spans="1:12" x14ac:dyDescent="0.25">
      <c r="A69" s="26"/>
      <c r="B69" s="11"/>
      <c r="C69" s="9"/>
      <c r="D69" s="8"/>
      <c r="E69" s="9"/>
      <c r="F69" s="9"/>
      <c r="G69" s="8"/>
      <c r="H69" s="9"/>
      <c r="I69" s="9"/>
      <c r="J69" s="8"/>
      <c r="K69" s="9"/>
      <c r="L69" s="27"/>
    </row>
    <row r="70" spans="1:12" x14ac:dyDescent="0.25">
      <c r="A70" s="24">
        <f>+A68+1</f>
        <v>4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5"/>
    </row>
    <row r="71" spans="1:12" x14ac:dyDescent="0.25">
      <c r="A71" s="26"/>
      <c r="B71" s="11"/>
      <c r="C71" s="9"/>
      <c r="D71" s="8"/>
      <c r="E71" s="9"/>
      <c r="F71" s="9"/>
      <c r="G71" s="8"/>
      <c r="H71" s="9"/>
      <c r="I71" s="9"/>
      <c r="J71" s="8"/>
      <c r="K71" s="9"/>
      <c r="L71" s="27"/>
    </row>
    <row r="72" spans="1:12" x14ac:dyDescent="0.25">
      <c r="A72" s="24">
        <f>+A70+1</f>
        <v>5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5"/>
    </row>
    <row r="73" spans="1:12" x14ac:dyDescent="0.25">
      <c r="A73" s="22"/>
      <c r="B73" s="12"/>
      <c r="C73" s="9"/>
      <c r="D73" s="2"/>
      <c r="E73" s="9"/>
      <c r="F73" s="9"/>
      <c r="G73" s="2"/>
      <c r="H73" s="9"/>
      <c r="I73" s="9"/>
      <c r="J73" s="2"/>
      <c r="K73" s="9"/>
      <c r="L73" s="27"/>
    </row>
    <row r="74" spans="1:12" x14ac:dyDescent="0.25">
      <c r="A74" s="24">
        <f>+A72+1</f>
        <v>6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5"/>
    </row>
    <row r="75" spans="1:12" x14ac:dyDescent="0.25">
      <c r="A75" s="26"/>
      <c r="B75" s="10"/>
      <c r="C75" s="9"/>
      <c r="D75" s="8"/>
      <c r="E75" s="9"/>
      <c r="F75" s="9"/>
      <c r="G75" s="8"/>
      <c r="H75" s="9"/>
      <c r="I75" s="9"/>
      <c r="J75" s="8"/>
      <c r="K75" s="9"/>
      <c r="L75" s="27"/>
    </row>
    <row r="76" spans="1:12" x14ac:dyDescent="0.25">
      <c r="A76" s="24">
        <f>+A74+1</f>
        <v>7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5"/>
    </row>
    <row r="77" spans="1:12" x14ac:dyDescent="0.25">
      <c r="A77" s="26"/>
      <c r="B77" s="11"/>
      <c r="C77" s="9"/>
      <c r="D77" s="8"/>
      <c r="E77" s="9"/>
      <c r="F77" s="9"/>
      <c r="G77" s="8"/>
      <c r="H77" s="9"/>
      <c r="I77" s="9"/>
      <c r="J77" s="8"/>
      <c r="K77" s="9"/>
      <c r="L77" s="27"/>
    </row>
    <row r="78" spans="1:12" x14ac:dyDescent="0.25">
      <c r="A78" s="24">
        <f>+A76+1</f>
        <v>8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5"/>
    </row>
    <row r="79" spans="1:12" x14ac:dyDescent="0.25">
      <c r="A79" s="26"/>
      <c r="B79" s="11"/>
      <c r="C79" s="9"/>
      <c r="D79" s="8"/>
      <c r="E79" s="9"/>
      <c r="F79" s="9"/>
      <c r="G79" s="8"/>
      <c r="H79" s="9"/>
      <c r="I79" s="9"/>
      <c r="J79" s="8"/>
      <c r="K79" s="9"/>
      <c r="L79" s="27"/>
    </row>
    <row r="80" spans="1:12" x14ac:dyDescent="0.25">
      <c r="A80" s="24">
        <f>+A78+1</f>
        <v>9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5"/>
    </row>
    <row r="81" spans="1:12" x14ac:dyDescent="0.25">
      <c r="A81" s="26"/>
      <c r="B81" s="11"/>
      <c r="C81" s="9"/>
      <c r="D81" s="8"/>
      <c r="E81" s="9"/>
      <c r="F81" s="9"/>
      <c r="G81" s="8"/>
      <c r="H81" s="9"/>
      <c r="I81" s="9"/>
      <c r="J81" s="8"/>
      <c r="K81" s="9"/>
      <c r="L81" s="27"/>
    </row>
    <row r="82" spans="1:12" x14ac:dyDescent="0.25">
      <c r="A82" s="24">
        <f>+A80+1</f>
        <v>10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5"/>
    </row>
    <row r="83" spans="1:12" x14ac:dyDescent="0.25">
      <c r="A83" s="22"/>
      <c r="B83" s="12"/>
      <c r="C83" s="9"/>
      <c r="D83" s="2"/>
      <c r="E83" s="9"/>
      <c r="F83" s="9"/>
      <c r="G83" s="2"/>
      <c r="H83" s="9"/>
      <c r="I83" s="9"/>
      <c r="J83" s="2"/>
      <c r="K83" s="9"/>
      <c r="L83" s="27"/>
    </row>
    <row r="84" spans="1:12" x14ac:dyDescent="0.25">
      <c r="A84" s="24">
        <f>+A82+1</f>
        <v>11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5"/>
    </row>
    <row r="85" spans="1:12" x14ac:dyDescent="0.25">
      <c r="A85" s="26"/>
      <c r="B85" s="10"/>
      <c r="C85" s="9"/>
      <c r="D85" s="8"/>
      <c r="E85" s="9"/>
      <c r="F85" s="9"/>
      <c r="G85" s="8"/>
      <c r="H85" s="9"/>
      <c r="I85" s="9"/>
      <c r="J85" s="8"/>
      <c r="K85" s="9"/>
      <c r="L85" s="27"/>
    </row>
    <row r="86" spans="1:12" x14ac:dyDescent="0.25">
      <c r="A86" s="24">
        <f>+A84+1</f>
        <v>12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5"/>
    </row>
    <row r="87" spans="1:12" x14ac:dyDescent="0.25">
      <c r="A87" s="26"/>
      <c r="B87" s="11"/>
      <c r="C87" s="9"/>
      <c r="D87" s="8"/>
      <c r="E87" s="9"/>
      <c r="F87" s="9"/>
      <c r="G87" s="8"/>
      <c r="H87" s="9"/>
      <c r="I87" s="9"/>
      <c r="J87" s="8"/>
      <c r="K87" s="9"/>
      <c r="L87" s="27"/>
    </row>
    <row r="88" spans="1:12" x14ac:dyDescent="0.25">
      <c r="A88" s="24"/>
      <c r="B88" s="1"/>
      <c r="C88" s="8"/>
      <c r="D88" s="9"/>
      <c r="E88" s="8"/>
      <c r="F88" s="8"/>
      <c r="G88" s="9"/>
      <c r="H88" s="8"/>
      <c r="I88" s="8"/>
      <c r="J88" s="9"/>
      <c r="K88" s="8"/>
      <c r="L88" s="25"/>
    </row>
    <row r="89" spans="1:12" x14ac:dyDescent="0.25">
      <c r="A89" s="26"/>
      <c r="B89" s="11"/>
      <c r="C89" s="9"/>
      <c r="D89" s="8"/>
      <c r="E89" s="9"/>
      <c r="F89" s="9"/>
      <c r="G89" s="8"/>
      <c r="H89" s="9"/>
      <c r="I89" s="9"/>
      <c r="J89" s="8"/>
      <c r="K89" s="9"/>
      <c r="L89" s="27"/>
    </row>
    <row r="90" spans="1:12" x14ac:dyDescent="0.25">
      <c r="A90" s="24"/>
      <c r="B90" s="1"/>
      <c r="C90" s="8"/>
      <c r="D90" s="9"/>
      <c r="E90" s="8"/>
      <c r="F90" s="8"/>
      <c r="G90" s="9"/>
      <c r="H90" s="8"/>
      <c r="I90" s="8"/>
      <c r="J90" s="9"/>
      <c r="K90" s="8"/>
      <c r="L90" s="25"/>
    </row>
    <row r="91" spans="1:12" x14ac:dyDescent="0.25">
      <c r="A91" s="26"/>
      <c r="B91" s="11"/>
      <c r="C91" s="9"/>
      <c r="D91" s="8"/>
      <c r="E91" s="9"/>
      <c r="F91" s="9"/>
      <c r="G91" s="8"/>
      <c r="H91" s="9"/>
      <c r="I91" s="9"/>
      <c r="J91" s="8"/>
      <c r="K91" s="9"/>
      <c r="L91" s="27"/>
    </row>
    <row r="92" spans="1:12" x14ac:dyDescent="0.25">
      <c r="A92" s="24"/>
      <c r="B92" s="1"/>
      <c r="C92" s="8"/>
      <c r="D92" s="9"/>
      <c r="E92" s="8"/>
      <c r="F92" s="8"/>
      <c r="G92" s="9"/>
      <c r="H92" s="8"/>
      <c r="I92" s="8"/>
      <c r="J92" s="9"/>
      <c r="K92" s="8"/>
      <c r="L92" s="25"/>
    </row>
    <row r="93" spans="1:12" x14ac:dyDescent="0.25">
      <c r="A93" s="22"/>
      <c r="B93" s="12"/>
      <c r="C93" s="9"/>
      <c r="D93" s="2"/>
      <c r="E93" s="9"/>
      <c r="F93" s="9"/>
      <c r="G93" s="2"/>
      <c r="H93" s="9"/>
      <c r="I93" s="9"/>
      <c r="J93" s="2"/>
      <c r="K93" s="9"/>
      <c r="L93" s="27"/>
    </row>
    <row r="94" spans="1:12" x14ac:dyDescent="0.25">
      <c r="A94" s="24"/>
      <c r="B94" s="1"/>
      <c r="C94" s="8"/>
      <c r="D94" s="9"/>
      <c r="E94" s="8"/>
      <c r="F94" s="8"/>
      <c r="G94" s="9"/>
      <c r="H94" s="8"/>
      <c r="I94" s="8"/>
      <c r="J94" s="9"/>
      <c r="K94" s="8"/>
      <c r="L94" s="25"/>
    </row>
    <row r="95" spans="1:12" x14ac:dyDescent="0.25">
      <c r="A95" s="26"/>
      <c r="B95" s="10"/>
      <c r="C95" s="9"/>
      <c r="D95" s="8"/>
      <c r="E95" s="9"/>
      <c r="F95" s="9"/>
      <c r="G95" s="8"/>
      <c r="H95" s="9"/>
      <c r="I95" s="9"/>
      <c r="J95" s="8"/>
      <c r="K95" s="9"/>
      <c r="L95" s="27"/>
    </row>
    <row r="96" spans="1:12" x14ac:dyDescent="0.25">
      <c r="A96" s="24"/>
      <c r="B96" s="1"/>
      <c r="C96" s="8"/>
      <c r="D96" s="9"/>
      <c r="E96" s="8"/>
      <c r="F96" s="8"/>
      <c r="G96" s="9"/>
      <c r="H96" s="8"/>
      <c r="I96" s="8"/>
      <c r="J96" s="9"/>
      <c r="K96" s="8"/>
      <c r="L96" s="25"/>
    </row>
    <row r="97" spans="1:12" x14ac:dyDescent="0.25">
      <c r="A97" s="26"/>
      <c r="B97" s="11"/>
      <c r="C97" s="9"/>
      <c r="D97" s="8"/>
      <c r="E97" s="9"/>
      <c r="F97" s="9"/>
      <c r="G97" s="8"/>
      <c r="H97" s="9"/>
      <c r="I97" s="9"/>
      <c r="J97" s="8"/>
      <c r="K97" s="9"/>
      <c r="L97" s="27"/>
    </row>
    <row r="98" spans="1:12" x14ac:dyDescent="0.25">
      <c r="A98" s="24"/>
      <c r="B98" s="1"/>
      <c r="C98" s="8"/>
      <c r="D98" s="9"/>
      <c r="E98" s="8"/>
      <c r="F98" s="8"/>
      <c r="G98" s="9"/>
      <c r="H98" s="8"/>
      <c r="I98" s="8"/>
      <c r="J98" s="9"/>
      <c r="K98" s="8"/>
      <c r="L98" s="25"/>
    </row>
    <row r="99" spans="1:12" x14ac:dyDescent="0.25">
      <c r="A99" s="26"/>
      <c r="B99" s="11"/>
      <c r="C99" s="9"/>
      <c r="D99" s="8"/>
      <c r="E99" s="9"/>
      <c r="F99" s="9"/>
      <c r="G99" s="8"/>
      <c r="H99" s="9"/>
      <c r="I99" s="9"/>
      <c r="J99" s="8"/>
      <c r="K99" s="9"/>
      <c r="L99" s="27"/>
    </row>
    <row r="100" spans="1:12" x14ac:dyDescent="0.25">
      <c r="A100" s="24"/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5"/>
    </row>
    <row r="101" spans="1:12" x14ac:dyDescent="0.25">
      <c r="A101" s="26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7"/>
    </row>
    <row r="102" spans="1:12" x14ac:dyDescent="0.25">
      <c r="A102" s="24"/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5"/>
    </row>
    <row r="103" spans="1:12" x14ac:dyDescent="0.25">
      <c r="A103" s="22"/>
      <c r="B103" s="7"/>
      <c r="C103" s="9"/>
      <c r="D103" s="2"/>
      <c r="E103" s="9"/>
      <c r="F103" s="9"/>
      <c r="G103" s="8"/>
      <c r="H103" s="9"/>
      <c r="I103" s="9"/>
      <c r="J103" s="8"/>
      <c r="K103" s="9"/>
      <c r="L103" s="27"/>
    </row>
    <row r="104" spans="1:12" x14ac:dyDescent="0.25">
      <c r="A104" s="24"/>
      <c r="B104" s="1"/>
      <c r="C104" s="8"/>
      <c r="D104" s="9"/>
      <c r="E104" s="8"/>
      <c r="F104" s="29"/>
      <c r="G104" s="9"/>
      <c r="H104" s="8"/>
      <c r="I104" s="8"/>
      <c r="J104" s="9"/>
      <c r="K104" s="8"/>
      <c r="L104" s="25"/>
    </row>
    <row r="105" spans="1:12" x14ac:dyDescent="0.25">
      <c r="A105" s="26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7"/>
    </row>
    <row r="106" spans="1:12" x14ac:dyDescent="0.25">
      <c r="A106" s="24"/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5"/>
    </row>
    <row r="107" spans="1:12" x14ac:dyDescent="0.25">
      <c r="A107" s="22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7"/>
    </row>
    <row r="108" spans="1:12" x14ac:dyDescent="0.25">
      <c r="A108" s="24"/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5"/>
    </row>
    <row r="109" spans="1:12" x14ac:dyDescent="0.25">
      <c r="A109" s="26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7"/>
    </row>
    <row r="110" spans="1:12" x14ac:dyDescent="0.25">
      <c r="A110" s="24"/>
      <c r="B110" s="1"/>
      <c r="C110" s="8"/>
      <c r="D110" s="17"/>
      <c r="E110" s="8"/>
      <c r="F110" s="8"/>
      <c r="G110" s="17"/>
      <c r="H110" s="8"/>
      <c r="I110" s="8"/>
      <c r="J110" s="17"/>
      <c r="K110" s="8"/>
      <c r="L110" s="25"/>
    </row>
    <row r="111" spans="1:12" x14ac:dyDescent="0.25">
      <c r="A111" s="22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7"/>
    </row>
    <row r="112" spans="1:12" ht="13.8" thickBot="1" x14ac:dyDescent="0.3">
      <c r="A112" s="30"/>
      <c r="B112" s="31"/>
      <c r="C112" s="16"/>
      <c r="D112" s="16"/>
      <c r="E112" s="16"/>
      <c r="F112" s="16"/>
      <c r="G112" s="16"/>
      <c r="H112" s="16"/>
      <c r="I112" s="16"/>
      <c r="J112" s="16"/>
      <c r="K112" s="16"/>
      <c r="L112" s="28"/>
    </row>
    <row r="113" spans="1:12" x14ac:dyDescent="0.25">
      <c r="A113" s="26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5"/>
    </row>
    <row r="114" spans="1:12" x14ac:dyDescent="0.25">
      <c r="A114" s="24"/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5"/>
    </row>
    <row r="115" spans="1:12" x14ac:dyDescent="0.25">
      <c r="A115" s="26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7"/>
    </row>
    <row r="116" spans="1:12" x14ac:dyDescent="0.25">
      <c r="A116" s="24"/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5"/>
    </row>
    <row r="117" spans="1:12" x14ac:dyDescent="0.25">
      <c r="A117" s="22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7"/>
    </row>
    <row r="118" spans="1:12" x14ac:dyDescent="0.25">
      <c r="A118" s="24"/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5"/>
    </row>
    <row r="119" spans="1:12" x14ac:dyDescent="0.25">
      <c r="A119" s="26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7"/>
    </row>
    <row r="120" spans="1:12" x14ac:dyDescent="0.25">
      <c r="A120" s="24"/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5"/>
    </row>
    <row r="121" spans="1:12" x14ac:dyDescent="0.25">
      <c r="A121" s="26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7"/>
    </row>
    <row r="122" spans="1:12" x14ac:dyDescent="0.25">
      <c r="A122" s="24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5"/>
    </row>
    <row r="123" spans="1:12" x14ac:dyDescent="0.25">
      <c r="A123" s="26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7"/>
    </row>
    <row r="124" spans="1:12" x14ac:dyDescent="0.25">
      <c r="A124" s="24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5"/>
    </row>
    <row r="125" spans="1:12" x14ac:dyDescent="0.25">
      <c r="A125" s="26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7"/>
    </row>
    <row r="126" spans="1:12" x14ac:dyDescent="0.25">
      <c r="A126" s="24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5"/>
    </row>
    <row r="127" spans="1:12" x14ac:dyDescent="0.25">
      <c r="A127" s="22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7"/>
    </row>
    <row r="128" spans="1:12" x14ac:dyDescent="0.25">
      <c r="A128" s="24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5"/>
    </row>
    <row r="129" spans="1:12" x14ac:dyDescent="0.25">
      <c r="A129" s="26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7"/>
    </row>
    <row r="130" spans="1:12" x14ac:dyDescent="0.25">
      <c r="A130" s="24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5"/>
    </row>
    <row r="131" spans="1:12" x14ac:dyDescent="0.25">
      <c r="A131" s="26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7"/>
    </row>
    <row r="132" spans="1:12" x14ac:dyDescent="0.25">
      <c r="A132" s="24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5"/>
    </row>
    <row r="133" spans="1:12" x14ac:dyDescent="0.25">
      <c r="A133" s="26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7"/>
    </row>
    <row r="134" spans="1:12" x14ac:dyDescent="0.25">
      <c r="A134" s="24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5"/>
    </row>
    <row r="135" spans="1:12" x14ac:dyDescent="0.25">
      <c r="A135" s="26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7"/>
    </row>
    <row r="136" spans="1:12" x14ac:dyDescent="0.25">
      <c r="A136" s="24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5"/>
    </row>
    <row r="137" spans="1:12" x14ac:dyDescent="0.25">
      <c r="A137" s="22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7"/>
    </row>
    <row r="138" spans="1:12" x14ac:dyDescent="0.25">
      <c r="A138" s="24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5"/>
    </row>
    <row r="139" spans="1:12" x14ac:dyDescent="0.25">
      <c r="A139" s="26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7"/>
    </row>
    <row r="140" spans="1:12" x14ac:dyDescent="0.25">
      <c r="A140" s="24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5"/>
    </row>
    <row r="141" spans="1:12" x14ac:dyDescent="0.25">
      <c r="A141" s="26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7"/>
    </row>
    <row r="142" spans="1:12" x14ac:dyDescent="0.25">
      <c r="A142" s="24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5"/>
    </row>
    <row r="143" spans="1:12" x14ac:dyDescent="0.25">
      <c r="A143" s="26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7"/>
    </row>
    <row r="144" spans="1:12" x14ac:dyDescent="0.25">
      <c r="A144" s="24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5"/>
    </row>
    <row r="145" spans="1:12" x14ac:dyDescent="0.25">
      <c r="A145" s="26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7"/>
    </row>
    <row r="146" spans="1:12" x14ac:dyDescent="0.25">
      <c r="A146" s="24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5"/>
    </row>
    <row r="147" spans="1:12" x14ac:dyDescent="0.25">
      <c r="A147" s="22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7"/>
    </row>
    <row r="148" spans="1:12" x14ac:dyDescent="0.25">
      <c r="A148" s="24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5"/>
    </row>
    <row r="149" spans="1:12" x14ac:dyDescent="0.25">
      <c r="A149" s="26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7"/>
    </row>
    <row r="150" spans="1:12" x14ac:dyDescent="0.25">
      <c r="A150" s="24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5"/>
    </row>
    <row r="151" spans="1:12" x14ac:dyDescent="0.25">
      <c r="A151" s="26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7"/>
    </row>
    <row r="152" spans="1:12" x14ac:dyDescent="0.25">
      <c r="A152" s="38"/>
      <c r="B152" s="39"/>
      <c r="C152" s="40"/>
      <c r="D152" s="41"/>
      <c r="E152" s="40"/>
      <c r="F152" s="40"/>
      <c r="G152" s="41"/>
      <c r="H152" s="40"/>
      <c r="I152" s="40"/>
      <c r="J152" s="41"/>
      <c r="K152" s="40"/>
      <c r="L152" s="42"/>
    </row>
    <row r="153" spans="1:12" x14ac:dyDescent="0.25">
      <c r="A153" s="43"/>
      <c r="B153" s="44"/>
      <c r="C153" s="41"/>
      <c r="D153" s="40"/>
      <c r="E153" s="41"/>
      <c r="F153" s="41"/>
      <c r="G153" s="40"/>
      <c r="H153" s="41"/>
      <c r="I153" s="41"/>
      <c r="J153" s="40"/>
      <c r="K153" s="41"/>
      <c r="L153" s="45"/>
    </row>
    <row r="154" spans="1:12" x14ac:dyDescent="0.25">
      <c r="A154" s="38"/>
      <c r="B154" s="39"/>
      <c r="C154" s="40"/>
      <c r="D154" s="41"/>
      <c r="E154" s="40"/>
      <c r="F154" s="40"/>
      <c r="G154" s="41"/>
      <c r="H154" s="40"/>
      <c r="I154" s="40"/>
      <c r="J154" s="41"/>
      <c r="K154" s="40"/>
      <c r="L154" s="42"/>
    </row>
    <row r="155" spans="1:12" x14ac:dyDescent="0.25">
      <c r="A155" s="43"/>
      <c r="B155" s="44"/>
      <c r="C155" s="41"/>
      <c r="D155" s="40"/>
      <c r="E155" s="41"/>
      <c r="F155" s="41"/>
      <c r="G155" s="40"/>
      <c r="H155" s="41"/>
      <c r="I155" s="41"/>
      <c r="J155" s="40"/>
      <c r="K155" s="41"/>
      <c r="L155" s="45"/>
    </row>
    <row r="156" spans="1:12" x14ac:dyDescent="0.25">
      <c r="A156" s="38"/>
      <c r="B156" s="39"/>
      <c r="C156" s="40"/>
      <c r="D156" s="41"/>
      <c r="E156" s="40"/>
      <c r="F156" s="40"/>
      <c r="G156" s="41"/>
      <c r="H156" s="40"/>
      <c r="I156" s="40"/>
      <c r="J156" s="41"/>
      <c r="K156" s="40"/>
      <c r="L156" s="42"/>
    </row>
    <row r="157" spans="1:12" x14ac:dyDescent="0.25">
      <c r="A157" s="46"/>
      <c r="B157" s="47"/>
      <c r="C157" s="41"/>
      <c r="D157" s="48"/>
      <c r="E157" s="41"/>
      <c r="F157" s="41"/>
      <c r="G157" s="48"/>
      <c r="H157" s="41"/>
      <c r="I157" s="41"/>
      <c r="J157" s="48"/>
      <c r="K157" s="41"/>
      <c r="L157" s="45"/>
    </row>
    <row r="158" spans="1:12" x14ac:dyDescent="0.25">
      <c r="A158" s="38"/>
      <c r="B158" s="39"/>
      <c r="C158" s="40"/>
      <c r="D158" s="41"/>
      <c r="E158" s="40"/>
      <c r="F158" s="40"/>
      <c r="G158" s="41"/>
      <c r="H158" s="40"/>
      <c r="I158" s="40"/>
      <c r="J158" s="41"/>
      <c r="K158" s="40"/>
      <c r="L158" s="42"/>
    </row>
    <row r="159" spans="1:12" x14ac:dyDescent="0.25">
      <c r="A159" s="26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7"/>
    </row>
    <row r="160" spans="1:12" x14ac:dyDescent="0.25">
      <c r="A160" s="24"/>
      <c r="B160" s="18"/>
      <c r="C160" s="8"/>
      <c r="D160" s="17"/>
      <c r="E160" s="8"/>
      <c r="F160" s="8"/>
      <c r="G160" s="17"/>
      <c r="H160" s="8"/>
      <c r="I160" s="8"/>
      <c r="J160" s="17"/>
      <c r="K160" s="8"/>
      <c r="L160" s="25"/>
    </row>
    <row r="161" spans="1:12" x14ac:dyDescent="0.25">
      <c r="A161" s="22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7"/>
    </row>
    <row r="162" spans="1:12" x14ac:dyDescent="0.25">
      <c r="A162" s="24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5"/>
    </row>
    <row r="163" spans="1:12" x14ac:dyDescent="0.25">
      <c r="A163" s="26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7"/>
    </row>
    <row r="164" spans="1:12" ht="13.8" thickBot="1" x14ac:dyDescent="0.3">
      <c r="A164" s="33"/>
      <c r="B164" s="31"/>
      <c r="C164" s="16"/>
      <c r="D164" s="16"/>
      <c r="E164" s="16"/>
      <c r="F164" s="16"/>
      <c r="G164" s="16"/>
      <c r="H164" s="16"/>
      <c r="I164" s="16"/>
      <c r="J164" s="16"/>
      <c r="K164" s="16"/>
      <c r="L164" s="28"/>
    </row>
    <row r="165" spans="1:12" x14ac:dyDescent="0.25">
      <c r="A165" s="26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5"/>
    </row>
    <row r="166" spans="1:12" x14ac:dyDescent="0.25">
      <c r="A166" s="24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5"/>
    </row>
    <row r="167" spans="1:12" x14ac:dyDescent="0.25">
      <c r="A167" s="26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7"/>
    </row>
    <row r="168" spans="1:12" x14ac:dyDescent="0.25">
      <c r="A168" s="24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5"/>
    </row>
    <row r="169" spans="1:12" x14ac:dyDescent="0.25">
      <c r="A169" s="26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7"/>
    </row>
    <row r="170" spans="1:12" x14ac:dyDescent="0.25">
      <c r="A170" s="24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5"/>
    </row>
    <row r="171" spans="1:12" x14ac:dyDescent="0.25">
      <c r="A171" s="26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7"/>
    </row>
    <row r="172" spans="1:12" x14ac:dyDescent="0.25">
      <c r="A172" s="24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5"/>
    </row>
    <row r="173" spans="1:12" x14ac:dyDescent="0.25">
      <c r="A173" s="26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7"/>
    </row>
    <row r="174" spans="1:12" x14ac:dyDescent="0.25">
      <c r="A174" s="24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5"/>
    </row>
    <row r="175" spans="1:12" x14ac:dyDescent="0.25">
      <c r="A175" s="26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7"/>
    </row>
    <row r="176" spans="1:12" x14ac:dyDescent="0.25">
      <c r="A176" s="24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5"/>
    </row>
    <row r="177" spans="1:12" x14ac:dyDescent="0.25">
      <c r="A177" s="22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7"/>
    </row>
    <row r="178" spans="1:12" x14ac:dyDescent="0.25">
      <c r="A178" s="24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5"/>
    </row>
    <row r="179" spans="1:12" x14ac:dyDescent="0.25">
      <c r="A179" s="26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7"/>
    </row>
    <row r="180" spans="1:12" x14ac:dyDescent="0.25">
      <c r="A180" s="24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5"/>
    </row>
    <row r="181" spans="1:12" x14ac:dyDescent="0.25">
      <c r="A181" s="26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7"/>
    </row>
    <row r="182" spans="1:12" x14ac:dyDescent="0.25">
      <c r="A182" s="24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5"/>
    </row>
    <row r="183" spans="1:12" x14ac:dyDescent="0.25">
      <c r="A183" s="26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7"/>
    </row>
    <row r="184" spans="1:12" x14ac:dyDescent="0.25">
      <c r="A184" s="24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5"/>
    </row>
    <row r="185" spans="1:12" x14ac:dyDescent="0.25">
      <c r="A185" s="26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7"/>
    </row>
    <row r="186" spans="1:12" x14ac:dyDescent="0.25">
      <c r="A186" s="24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5"/>
    </row>
    <row r="187" spans="1:12" x14ac:dyDescent="0.25">
      <c r="A187" s="22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7"/>
    </row>
    <row r="188" spans="1:12" x14ac:dyDescent="0.25">
      <c r="A188" s="24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5"/>
    </row>
    <row r="189" spans="1:12" x14ac:dyDescent="0.25">
      <c r="A189" s="26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7"/>
    </row>
    <row r="190" spans="1:12" x14ac:dyDescent="0.25">
      <c r="A190" s="24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5"/>
    </row>
    <row r="191" spans="1:12" x14ac:dyDescent="0.25">
      <c r="A191" s="26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7"/>
    </row>
    <row r="192" spans="1:12" x14ac:dyDescent="0.25">
      <c r="A192" s="24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5"/>
    </row>
    <row r="193" spans="1:12" x14ac:dyDescent="0.25">
      <c r="A193" s="26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7"/>
    </row>
    <row r="194" spans="1:12" x14ac:dyDescent="0.25">
      <c r="A194" s="24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5"/>
    </row>
    <row r="195" spans="1:12" x14ac:dyDescent="0.25">
      <c r="A195" s="26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7"/>
    </row>
    <row r="196" spans="1:12" x14ac:dyDescent="0.25">
      <c r="A196" s="24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5"/>
    </row>
    <row r="197" spans="1:12" x14ac:dyDescent="0.25">
      <c r="A197" s="22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7"/>
    </row>
    <row r="198" spans="1:12" x14ac:dyDescent="0.25">
      <c r="A198" s="24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5"/>
    </row>
    <row r="199" spans="1:12" x14ac:dyDescent="0.25">
      <c r="A199" s="26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7"/>
    </row>
    <row r="200" spans="1:12" x14ac:dyDescent="0.25">
      <c r="A200" s="24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5"/>
    </row>
    <row r="201" spans="1:12" x14ac:dyDescent="0.25">
      <c r="A201" s="26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7"/>
    </row>
    <row r="202" spans="1:12" x14ac:dyDescent="0.25">
      <c r="A202" s="24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5"/>
    </row>
    <row r="203" spans="1:12" x14ac:dyDescent="0.25">
      <c r="A203" s="26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7"/>
    </row>
    <row r="204" spans="1:12" x14ac:dyDescent="0.25">
      <c r="A204" s="24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5"/>
    </row>
    <row r="205" spans="1:12" x14ac:dyDescent="0.25">
      <c r="A205" s="26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7"/>
    </row>
    <row r="206" spans="1:12" x14ac:dyDescent="0.25">
      <c r="A206" s="24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5"/>
    </row>
    <row r="207" spans="1:12" x14ac:dyDescent="0.25">
      <c r="A207" s="22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7"/>
    </row>
    <row r="208" spans="1:12" x14ac:dyDescent="0.25">
      <c r="A208" s="24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5"/>
    </row>
    <row r="209" spans="1:12" x14ac:dyDescent="0.25">
      <c r="A209" s="26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7"/>
    </row>
    <row r="210" spans="1:12" x14ac:dyDescent="0.25">
      <c r="A210" s="24"/>
      <c r="B210" s="18"/>
      <c r="C210" s="8"/>
      <c r="D210" s="17"/>
      <c r="E210" s="8"/>
      <c r="F210" s="8"/>
      <c r="G210" s="17"/>
      <c r="H210" s="8"/>
      <c r="I210" s="8"/>
      <c r="J210" s="17"/>
      <c r="K210" s="8"/>
      <c r="L210" s="25"/>
    </row>
    <row r="211" spans="1:12" x14ac:dyDescent="0.25">
      <c r="A211" s="22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7"/>
    </row>
    <row r="212" spans="1:12" x14ac:dyDescent="0.25">
      <c r="A212" s="24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5"/>
    </row>
    <row r="213" spans="1:12" x14ac:dyDescent="0.25">
      <c r="A213" s="26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7"/>
    </row>
    <row r="214" spans="1:12" x14ac:dyDescent="0.25">
      <c r="A214" s="24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5"/>
    </row>
    <row r="215" spans="1:12" x14ac:dyDescent="0.25">
      <c r="A215" s="22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7"/>
    </row>
    <row r="216" spans="1:12" ht="13.8" thickBot="1" x14ac:dyDescent="0.3">
      <c r="A216" s="30"/>
      <c r="B216" s="31"/>
      <c r="C216" s="16"/>
      <c r="D216" s="16"/>
      <c r="E216" s="16"/>
      <c r="F216" s="16"/>
      <c r="G216" s="16"/>
      <c r="H216" s="16"/>
      <c r="I216" s="16"/>
      <c r="J216" s="16"/>
      <c r="K216" s="16"/>
      <c r="L216" s="28"/>
    </row>
    <row r="217" spans="1:12" x14ac:dyDescent="0.25">
      <c r="A217" s="26"/>
      <c r="B217" s="11"/>
      <c r="C217" s="8"/>
      <c r="D217" s="8"/>
      <c r="E217" s="8"/>
      <c r="F217" s="8"/>
      <c r="G217" s="8"/>
      <c r="H217" s="8"/>
      <c r="I217" s="8"/>
      <c r="J217" s="8"/>
      <c r="K217" s="8"/>
      <c r="L217" s="25"/>
    </row>
    <row r="218" spans="1:12" x14ac:dyDescent="0.25">
      <c r="A218" s="24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5"/>
    </row>
    <row r="219" spans="1:12" x14ac:dyDescent="0.25">
      <c r="A219" s="26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7"/>
    </row>
    <row r="220" spans="1:12" x14ac:dyDescent="0.25">
      <c r="A220" s="24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5"/>
    </row>
    <row r="221" spans="1:12" x14ac:dyDescent="0.25">
      <c r="A221" s="26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7"/>
    </row>
    <row r="222" spans="1:12" x14ac:dyDescent="0.25">
      <c r="A222" s="24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5"/>
    </row>
    <row r="223" spans="1:12" x14ac:dyDescent="0.25">
      <c r="A223" s="26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7"/>
    </row>
    <row r="224" spans="1:12" x14ac:dyDescent="0.25">
      <c r="A224" s="24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5"/>
    </row>
    <row r="225" spans="1:12" x14ac:dyDescent="0.25">
      <c r="A225" s="26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7"/>
    </row>
    <row r="226" spans="1:12" x14ac:dyDescent="0.25">
      <c r="A226" s="24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5"/>
    </row>
    <row r="227" spans="1:12" x14ac:dyDescent="0.25">
      <c r="A227" s="22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7"/>
    </row>
    <row r="228" spans="1:12" x14ac:dyDescent="0.25">
      <c r="A228" s="24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5"/>
    </row>
    <row r="229" spans="1:12" x14ac:dyDescent="0.25">
      <c r="A229" s="26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7"/>
    </row>
    <row r="230" spans="1:12" x14ac:dyDescent="0.25">
      <c r="A230" s="24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5"/>
    </row>
    <row r="231" spans="1:12" x14ac:dyDescent="0.25">
      <c r="A231" s="26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7"/>
    </row>
    <row r="232" spans="1:12" x14ac:dyDescent="0.25">
      <c r="A232" s="24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5"/>
    </row>
    <row r="233" spans="1:12" x14ac:dyDescent="0.25">
      <c r="A233" s="26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7"/>
    </row>
    <row r="234" spans="1:12" x14ac:dyDescent="0.25">
      <c r="A234" s="24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5"/>
    </row>
    <row r="235" spans="1:12" x14ac:dyDescent="0.25">
      <c r="A235" s="26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7"/>
    </row>
    <row r="236" spans="1:12" x14ac:dyDescent="0.25">
      <c r="A236" s="24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5"/>
    </row>
    <row r="237" spans="1:12" x14ac:dyDescent="0.25">
      <c r="A237" s="22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7"/>
    </row>
    <row r="238" spans="1:12" x14ac:dyDescent="0.25">
      <c r="A238" s="24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5"/>
    </row>
    <row r="239" spans="1:12" x14ac:dyDescent="0.25">
      <c r="A239" s="26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7"/>
    </row>
    <row r="240" spans="1:12" x14ac:dyDescent="0.25">
      <c r="A240" s="24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5"/>
    </row>
    <row r="241" spans="1:12" x14ac:dyDescent="0.25">
      <c r="A241" s="26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7"/>
    </row>
    <row r="242" spans="1:12" x14ac:dyDescent="0.25">
      <c r="A242" s="24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5"/>
    </row>
    <row r="243" spans="1:12" x14ac:dyDescent="0.25">
      <c r="A243" s="26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7"/>
    </row>
    <row r="244" spans="1:12" x14ac:dyDescent="0.25">
      <c r="A244" s="24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5"/>
    </row>
    <row r="245" spans="1:12" x14ac:dyDescent="0.25">
      <c r="A245" s="26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7"/>
    </row>
    <row r="246" spans="1:12" x14ac:dyDescent="0.25">
      <c r="A246" s="24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5"/>
    </row>
    <row r="247" spans="1:12" x14ac:dyDescent="0.25">
      <c r="A247" s="22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7"/>
    </row>
    <row r="248" spans="1:12" x14ac:dyDescent="0.25">
      <c r="A248" s="24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5"/>
    </row>
    <row r="249" spans="1:12" x14ac:dyDescent="0.25">
      <c r="A249" s="26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7"/>
    </row>
    <row r="250" spans="1:12" x14ac:dyDescent="0.25">
      <c r="A250" s="24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5"/>
    </row>
    <row r="251" spans="1:12" x14ac:dyDescent="0.25">
      <c r="A251" s="26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7"/>
    </row>
    <row r="252" spans="1:12" x14ac:dyDescent="0.25">
      <c r="A252" s="24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5"/>
    </row>
    <row r="253" spans="1:12" x14ac:dyDescent="0.25">
      <c r="A253" s="26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7"/>
    </row>
    <row r="254" spans="1:12" x14ac:dyDescent="0.25">
      <c r="A254" s="24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5"/>
    </row>
    <row r="255" spans="1:12" x14ac:dyDescent="0.25">
      <c r="A255" s="26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7"/>
    </row>
    <row r="256" spans="1:12" x14ac:dyDescent="0.25">
      <c r="A256" s="24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5"/>
    </row>
    <row r="257" spans="1:12" x14ac:dyDescent="0.25">
      <c r="A257" s="22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7"/>
    </row>
    <row r="258" spans="1:12" x14ac:dyDescent="0.25">
      <c r="A258" s="24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5"/>
    </row>
    <row r="259" spans="1:12" x14ac:dyDescent="0.25">
      <c r="A259" s="26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7"/>
    </row>
    <row r="260" spans="1:12" x14ac:dyDescent="0.25">
      <c r="A260" s="24"/>
      <c r="B260" s="18"/>
      <c r="C260" s="8"/>
      <c r="D260" s="17"/>
      <c r="E260" s="8"/>
      <c r="F260" s="8"/>
      <c r="G260" s="17"/>
      <c r="H260" s="8"/>
      <c r="I260" s="8"/>
      <c r="J260" s="17"/>
      <c r="K260" s="8"/>
      <c r="L260" s="25"/>
    </row>
    <row r="261" spans="1:12" x14ac:dyDescent="0.25">
      <c r="A261" s="26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7"/>
    </row>
    <row r="262" spans="1:12" x14ac:dyDescent="0.25">
      <c r="A262" s="24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5"/>
    </row>
    <row r="263" spans="1:12" x14ac:dyDescent="0.25">
      <c r="A263" s="26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7"/>
    </row>
    <row r="264" spans="1:12" x14ac:dyDescent="0.25">
      <c r="A264" s="24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5"/>
    </row>
    <row r="265" spans="1:12" x14ac:dyDescent="0.25">
      <c r="A265" s="26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7"/>
    </row>
    <row r="266" spans="1:12" x14ac:dyDescent="0.25">
      <c r="A266" s="24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5"/>
    </row>
    <row r="267" spans="1:12" x14ac:dyDescent="0.25">
      <c r="A267" s="26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7"/>
    </row>
    <row r="268" spans="1:12" ht="13.8" thickBot="1" x14ac:dyDescent="0.3">
      <c r="A268" s="30"/>
      <c r="B268" s="31"/>
      <c r="C268" s="16"/>
      <c r="D268" s="16"/>
      <c r="E268" s="16"/>
      <c r="F268" s="16"/>
      <c r="G268" s="16"/>
      <c r="H268" s="16"/>
      <c r="I268" s="16"/>
      <c r="J268" s="16"/>
      <c r="K268" s="16"/>
      <c r="L268" s="28"/>
    </row>
    <row r="269" spans="1:12" x14ac:dyDescent="0.25">
      <c r="A269" s="26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5"/>
    </row>
    <row r="270" spans="1:12" x14ac:dyDescent="0.25">
      <c r="A270" s="24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5"/>
    </row>
    <row r="271" spans="1:12" x14ac:dyDescent="0.25">
      <c r="A271" s="26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7"/>
    </row>
    <row r="272" spans="1:12" x14ac:dyDescent="0.25">
      <c r="A272" s="24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5"/>
    </row>
    <row r="273" spans="1:12" x14ac:dyDescent="0.25">
      <c r="A273" s="26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7"/>
    </row>
    <row r="274" spans="1:12" x14ac:dyDescent="0.25">
      <c r="A274" s="24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5"/>
    </row>
    <row r="275" spans="1:12" x14ac:dyDescent="0.25">
      <c r="A275" s="26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7"/>
    </row>
    <row r="276" spans="1:12" x14ac:dyDescent="0.25">
      <c r="A276" s="24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5"/>
    </row>
    <row r="277" spans="1:12" x14ac:dyDescent="0.25">
      <c r="A277" s="26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7"/>
    </row>
    <row r="278" spans="1:12" x14ac:dyDescent="0.25">
      <c r="A278" s="24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5"/>
    </row>
    <row r="279" spans="1:12" x14ac:dyDescent="0.25">
      <c r="A279" s="22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7"/>
    </row>
    <row r="280" spans="1:12" x14ac:dyDescent="0.25">
      <c r="A280" s="24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5"/>
    </row>
    <row r="281" spans="1:12" x14ac:dyDescent="0.25">
      <c r="A281" s="26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7"/>
    </row>
    <row r="282" spans="1:12" x14ac:dyDescent="0.25">
      <c r="A282" s="24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5"/>
    </row>
    <row r="283" spans="1:12" x14ac:dyDescent="0.25">
      <c r="A283" s="26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7"/>
    </row>
    <row r="284" spans="1:12" x14ac:dyDescent="0.25">
      <c r="A284" s="24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5"/>
    </row>
    <row r="285" spans="1:12" x14ac:dyDescent="0.25">
      <c r="A285" s="26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7"/>
    </row>
    <row r="286" spans="1:12" x14ac:dyDescent="0.25">
      <c r="A286" s="24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5"/>
    </row>
    <row r="287" spans="1:12" x14ac:dyDescent="0.25">
      <c r="A287" s="26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7"/>
    </row>
    <row r="288" spans="1:12" x14ac:dyDescent="0.25">
      <c r="A288" s="24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5"/>
    </row>
    <row r="289" spans="1:12" x14ac:dyDescent="0.25">
      <c r="A289" s="22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7"/>
    </row>
    <row r="290" spans="1:12" x14ac:dyDescent="0.25">
      <c r="A290" s="24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5"/>
    </row>
    <row r="291" spans="1:12" x14ac:dyDescent="0.25">
      <c r="A291" s="26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7"/>
    </row>
    <row r="292" spans="1:12" x14ac:dyDescent="0.25">
      <c r="A292" s="24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5"/>
    </row>
    <row r="293" spans="1:12" x14ac:dyDescent="0.25">
      <c r="A293" s="26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7"/>
    </row>
    <row r="294" spans="1:12" x14ac:dyDescent="0.25">
      <c r="A294" s="24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5"/>
    </row>
    <row r="295" spans="1:12" x14ac:dyDescent="0.25">
      <c r="A295" s="26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7"/>
    </row>
    <row r="296" spans="1:12" x14ac:dyDescent="0.25">
      <c r="A296" s="24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5"/>
    </row>
    <row r="297" spans="1:12" x14ac:dyDescent="0.25">
      <c r="A297" s="26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7"/>
    </row>
    <row r="298" spans="1:12" x14ac:dyDescent="0.25">
      <c r="A298" s="24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5"/>
    </row>
    <row r="299" spans="1:12" x14ac:dyDescent="0.25">
      <c r="A299" s="22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7"/>
    </row>
    <row r="300" spans="1:12" x14ac:dyDescent="0.25">
      <c r="A300" s="24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5"/>
    </row>
    <row r="301" spans="1:12" x14ac:dyDescent="0.25">
      <c r="A301" s="26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7"/>
    </row>
    <row r="302" spans="1:12" x14ac:dyDescent="0.25">
      <c r="A302" s="24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5"/>
    </row>
    <row r="303" spans="1:12" x14ac:dyDescent="0.25">
      <c r="A303" s="26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7"/>
    </row>
    <row r="304" spans="1:12" x14ac:dyDescent="0.25">
      <c r="A304" s="24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5"/>
    </row>
    <row r="305" spans="1:12" x14ac:dyDescent="0.25">
      <c r="A305" s="26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7"/>
    </row>
    <row r="306" spans="1:12" x14ac:dyDescent="0.25">
      <c r="A306" s="24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5"/>
    </row>
    <row r="307" spans="1:12" x14ac:dyDescent="0.25">
      <c r="A307" s="26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7"/>
    </row>
    <row r="308" spans="1:12" x14ac:dyDescent="0.25">
      <c r="A308" s="24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5"/>
    </row>
    <row r="309" spans="1:12" x14ac:dyDescent="0.25">
      <c r="A309" s="22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7"/>
    </row>
    <row r="310" spans="1:12" x14ac:dyDescent="0.25">
      <c r="A310" s="24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5"/>
    </row>
    <row r="311" spans="1:12" x14ac:dyDescent="0.25">
      <c r="A311" s="26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7"/>
    </row>
    <row r="312" spans="1:12" x14ac:dyDescent="0.25">
      <c r="A312" s="24"/>
      <c r="B312" s="18"/>
      <c r="C312" s="8"/>
      <c r="D312" s="17"/>
      <c r="E312" s="8"/>
      <c r="F312" s="8"/>
      <c r="G312" s="17"/>
      <c r="H312" s="8"/>
      <c r="I312" s="8"/>
      <c r="J312" s="17"/>
      <c r="K312" s="8"/>
      <c r="L312" s="25"/>
    </row>
    <row r="313" spans="1:12" x14ac:dyDescent="0.25">
      <c r="A313" s="26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7"/>
    </row>
    <row r="314" spans="1:12" x14ac:dyDescent="0.25">
      <c r="A314" s="24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5"/>
    </row>
    <row r="315" spans="1:12" x14ac:dyDescent="0.25">
      <c r="A315" s="26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7"/>
    </row>
    <row r="316" spans="1:12" x14ac:dyDescent="0.25">
      <c r="A316" s="24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5"/>
    </row>
    <row r="317" spans="1:12" x14ac:dyDescent="0.25">
      <c r="A317" s="26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7"/>
    </row>
    <row r="318" spans="1:12" x14ac:dyDescent="0.25">
      <c r="A318" s="24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5"/>
    </row>
    <row r="319" spans="1:12" x14ac:dyDescent="0.25">
      <c r="A319" s="26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7"/>
    </row>
    <row r="320" spans="1:12" ht="13.8" thickBot="1" x14ac:dyDescent="0.3">
      <c r="A320" s="30"/>
      <c r="B320" s="31"/>
      <c r="C320" s="16"/>
      <c r="D320" s="16"/>
      <c r="E320" s="16"/>
      <c r="F320" s="16"/>
      <c r="G320" s="16"/>
      <c r="H320" s="16"/>
      <c r="I320" s="16"/>
      <c r="J320" s="16"/>
      <c r="K320" s="16"/>
      <c r="L320" s="28"/>
    </row>
    <row r="321" spans="1:12" x14ac:dyDescent="0.25">
      <c r="A321" s="26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5"/>
    </row>
    <row r="322" spans="1:12" x14ac:dyDescent="0.25">
      <c r="A322" s="24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5"/>
    </row>
    <row r="323" spans="1:12" x14ac:dyDescent="0.25">
      <c r="A323" s="26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7"/>
    </row>
    <row r="324" spans="1:12" x14ac:dyDescent="0.25">
      <c r="A324" s="24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5"/>
    </row>
    <row r="325" spans="1:12" x14ac:dyDescent="0.25">
      <c r="A325" s="26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7"/>
    </row>
    <row r="326" spans="1:12" x14ac:dyDescent="0.25">
      <c r="A326" s="24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5"/>
    </row>
    <row r="327" spans="1:12" x14ac:dyDescent="0.25">
      <c r="A327" s="26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7"/>
    </row>
    <row r="328" spans="1:12" x14ac:dyDescent="0.25">
      <c r="A328" s="24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5"/>
    </row>
    <row r="329" spans="1:12" x14ac:dyDescent="0.25">
      <c r="A329" s="26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7"/>
    </row>
    <row r="330" spans="1:12" x14ac:dyDescent="0.25">
      <c r="A330" s="24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5"/>
    </row>
    <row r="331" spans="1:12" x14ac:dyDescent="0.25">
      <c r="A331" s="22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7"/>
    </row>
    <row r="332" spans="1:12" x14ac:dyDescent="0.25">
      <c r="A332" s="24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5"/>
    </row>
    <row r="333" spans="1:12" x14ac:dyDescent="0.25">
      <c r="A333" s="26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7"/>
    </row>
    <row r="334" spans="1:12" x14ac:dyDescent="0.25">
      <c r="A334" s="24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5"/>
    </row>
    <row r="335" spans="1:12" x14ac:dyDescent="0.25">
      <c r="A335" s="26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7"/>
    </row>
    <row r="336" spans="1:12" x14ac:dyDescent="0.25">
      <c r="A336" s="24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5"/>
    </row>
    <row r="337" spans="1:12" x14ac:dyDescent="0.25">
      <c r="A337" s="26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7"/>
    </row>
    <row r="338" spans="1:12" x14ac:dyDescent="0.25">
      <c r="A338" s="24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5"/>
    </row>
    <row r="339" spans="1:12" x14ac:dyDescent="0.25">
      <c r="A339" s="26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7"/>
    </row>
    <row r="340" spans="1:12" x14ac:dyDescent="0.25">
      <c r="A340" s="24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5"/>
    </row>
    <row r="341" spans="1:12" x14ac:dyDescent="0.25">
      <c r="A341" s="22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7"/>
    </row>
    <row r="342" spans="1:12" x14ac:dyDescent="0.25">
      <c r="A342" s="24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5"/>
    </row>
    <row r="343" spans="1:12" x14ac:dyDescent="0.25">
      <c r="A343" s="26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7"/>
    </row>
    <row r="344" spans="1:12" x14ac:dyDescent="0.25">
      <c r="A344" s="24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5"/>
    </row>
    <row r="345" spans="1:12" x14ac:dyDescent="0.25">
      <c r="A345" s="26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7"/>
    </row>
    <row r="346" spans="1:12" x14ac:dyDescent="0.25">
      <c r="A346" s="24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5"/>
    </row>
    <row r="347" spans="1:12" x14ac:dyDescent="0.25">
      <c r="A347" s="26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7"/>
    </row>
    <row r="348" spans="1:12" x14ac:dyDescent="0.25">
      <c r="A348" s="24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5"/>
    </row>
    <row r="349" spans="1:12" x14ac:dyDescent="0.25">
      <c r="A349" s="26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7"/>
    </row>
    <row r="350" spans="1:12" x14ac:dyDescent="0.25">
      <c r="A350" s="24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5"/>
    </row>
    <row r="351" spans="1:12" x14ac:dyDescent="0.25">
      <c r="A351" s="22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7"/>
    </row>
    <row r="352" spans="1:12" x14ac:dyDescent="0.25">
      <c r="A352" s="24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5"/>
    </row>
    <row r="353" spans="1:12" x14ac:dyDescent="0.25">
      <c r="A353" s="26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7"/>
    </row>
    <row r="354" spans="1:12" x14ac:dyDescent="0.25">
      <c r="A354" s="24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5"/>
    </row>
    <row r="355" spans="1:12" x14ac:dyDescent="0.25">
      <c r="A355" s="26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7"/>
    </row>
    <row r="356" spans="1:12" x14ac:dyDescent="0.25">
      <c r="A356" s="24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5"/>
    </row>
    <row r="357" spans="1:12" x14ac:dyDescent="0.25">
      <c r="A357" s="26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7"/>
    </row>
    <row r="358" spans="1:12" x14ac:dyDescent="0.25">
      <c r="A358" s="24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5"/>
    </row>
    <row r="359" spans="1:12" x14ac:dyDescent="0.25">
      <c r="A359" s="26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7"/>
    </row>
    <row r="360" spans="1:12" x14ac:dyDescent="0.25">
      <c r="A360" s="24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5"/>
    </row>
    <row r="361" spans="1:12" x14ac:dyDescent="0.25">
      <c r="A361" s="22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7"/>
    </row>
    <row r="362" spans="1:12" x14ac:dyDescent="0.25">
      <c r="A362" s="24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5"/>
    </row>
    <row r="363" spans="1:12" x14ac:dyDescent="0.25">
      <c r="A363" s="26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7"/>
    </row>
    <row r="364" spans="1:12" x14ac:dyDescent="0.25">
      <c r="A364" s="24"/>
      <c r="B364" s="18"/>
      <c r="C364" s="8"/>
      <c r="D364" s="17"/>
      <c r="E364" s="8"/>
      <c r="F364" s="8"/>
      <c r="G364" s="17"/>
      <c r="H364" s="8"/>
      <c r="I364" s="8"/>
      <c r="J364" s="17"/>
      <c r="K364" s="8"/>
      <c r="L364" s="25"/>
    </row>
    <row r="365" spans="1:12" x14ac:dyDescent="0.25">
      <c r="A365" s="26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7"/>
    </row>
    <row r="366" spans="1:12" x14ac:dyDescent="0.25">
      <c r="A366" s="24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5"/>
    </row>
    <row r="367" spans="1:12" x14ac:dyDescent="0.25">
      <c r="A367" s="26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7"/>
    </row>
    <row r="368" spans="1:12" x14ac:dyDescent="0.25">
      <c r="A368" s="24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5"/>
    </row>
    <row r="369" spans="1:12" x14ac:dyDescent="0.25">
      <c r="A369" s="26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7"/>
    </row>
    <row r="370" spans="1:12" x14ac:dyDescent="0.25">
      <c r="A370" s="24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5"/>
    </row>
    <row r="371" spans="1:12" x14ac:dyDescent="0.25">
      <c r="A371" s="26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7"/>
    </row>
    <row r="372" spans="1:12" ht="13.8" thickBot="1" x14ac:dyDescent="0.3">
      <c r="A372" s="30"/>
      <c r="B372" s="31"/>
      <c r="C372" s="16"/>
      <c r="D372" s="16"/>
      <c r="E372" s="16"/>
      <c r="F372" s="16"/>
      <c r="G372" s="16"/>
      <c r="H372" s="16"/>
      <c r="I372" s="16"/>
      <c r="J372" s="16"/>
      <c r="K372" s="16"/>
      <c r="L372" s="28"/>
    </row>
    <row r="373" spans="1:12" x14ac:dyDescent="0.25">
      <c r="A373" s="26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5"/>
    </row>
    <row r="374" spans="1:12" x14ac:dyDescent="0.25">
      <c r="A374" s="24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5"/>
    </row>
    <row r="375" spans="1:12" x14ac:dyDescent="0.25">
      <c r="A375" s="26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7"/>
    </row>
    <row r="376" spans="1:12" x14ac:dyDescent="0.25">
      <c r="A376" s="24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5"/>
    </row>
    <row r="377" spans="1:12" x14ac:dyDescent="0.25">
      <c r="A377" s="26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7"/>
    </row>
    <row r="378" spans="1:12" x14ac:dyDescent="0.25">
      <c r="A378" s="24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5"/>
    </row>
    <row r="379" spans="1:12" x14ac:dyDescent="0.25">
      <c r="A379" s="26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7"/>
    </row>
    <row r="380" spans="1:12" x14ac:dyDescent="0.25">
      <c r="A380" s="24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5"/>
    </row>
    <row r="381" spans="1:12" x14ac:dyDescent="0.25">
      <c r="A381" s="26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7"/>
    </row>
    <row r="382" spans="1:12" x14ac:dyDescent="0.25">
      <c r="A382" s="24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5"/>
    </row>
    <row r="383" spans="1:12" x14ac:dyDescent="0.25">
      <c r="A383" s="22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7"/>
    </row>
    <row r="384" spans="1:12" x14ac:dyDescent="0.25">
      <c r="A384" s="24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5"/>
    </row>
    <row r="385" spans="1:12" x14ac:dyDescent="0.25">
      <c r="A385" s="26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7"/>
    </row>
    <row r="386" spans="1:12" x14ac:dyDescent="0.25">
      <c r="A386" s="24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5"/>
    </row>
    <row r="387" spans="1:12" x14ac:dyDescent="0.25">
      <c r="A387" s="26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7"/>
    </row>
    <row r="388" spans="1:12" x14ac:dyDescent="0.25">
      <c r="A388" s="24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5"/>
    </row>
    <row r="389" spans="1:12" x14ac:dyDescent="0.25">
      <c r="A389" s="26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7"/>
    </row>
    <row r="390" spans="1:12" x14ac:dyDescent="0.25">
      <c r="A390" s="24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5"/>
    </row>
    <row r="391" spans="1:12" x14ac:dyDescent="0.25">
      <c r="A391" s="26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7"/>
    </row>
    <row r="392" spans="1:12" x14ac:dyDescent="0.25">
      <c r="A392" s="24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5"/>
    </row>
    <row r="393" spans="1:12" x14ac:dyDescent="0.25">
      <c r="A393" s="22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7"/>
    </row>
    <row r="394" spans="1:12" x14ac:dyDescent="0.25">
      <c r="A394" s="24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5"/>
    </row>
    <row r="395" spans="1:12" x14ac:dyDescent="0.25">
      <c r="A395" s="26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7"/>
    </row>
    <row r="396" spans="1:12" x14ac:dyDescent="0.25">
      <c r="A396" s="24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5"/>
    </row>
    <row r="397" spans="1:12" x14ac:dyDescent="0.25">
      <c r="A397" s="26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7"/>
    </row>
    <row r="398" spans="1:12" x14ac:dyDescent="0.25">
      <c r="A398" s="24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5"/>
    </row>
    <row r="399" spans="1:12" x14ac:dyDescent="0.25">
      <c r="A399" s="26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7"/>
    </row>
    <row r="400" spans="1:12" x14ac:dyDescent="0.25">
      <c r="A400" s="24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5"/>
    </row>
    <row r="401" spans="1:12" x14ac:dyDescent="0.25">
      <c r="A401" s="26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7"/>
    </row>
    <row r="402" spans="1:12" x14ac:dyDescent="0.25">
      <c r="A402" s="24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5"/>
    </row>
    <row r="403" spans="1:12" x14ac:dyDescent="0.25">
      <c r="A403" s="22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7"/>
    </row>
    <row r="404" spans="1:12" x14ac:dyDescent="0.25">
      <c r="A404" s="24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5"/>
    </row>
    <row r="405" spans="1:12" x14ac:dyDescent="0.25">
      <c r="A405" s="26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7"/>
    </row>
    <row r="406" spans="1:12" x14ac:dyDescent="0.25">
      <c r="A406" s="24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5"/>
    </row>
    <row r="407" spans="1:12" x14ac:dyDescent="0.25">
      <c r="A407" s="26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7"/>
    </row>
    <row r="408" spans="1:12" x14ac:dyDescent="0.25">
      <c r="A408" s="24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5"/>
    </row>
    <row r="409" spans="1:12" x14ac:dyDescent="0.25">
      <c r="A409" s="26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7"/>
    </row>
    <row r="410" spans="1:12" x14ac:dyDescent="0.25">
      <c r="A410" s="24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5"/>
    </row>
    <row r="411" spans="1:12" x14ac:dyDescent="0.25">
      <c r="A411" s="26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7"/>
    </row>
    <row r="412" spans="1:12" x14ac:dyDescent="0.25">
      <c r="A412" s="24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5"/>
    </row>
    <row r="413" spans="1:12" x14ac:dyDescent="0.25">
      <c r="A413" s="22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7"/>
    </row>
    <row r="414" spans="1:12" x14ac:dyDescent="0.25">
      <c r="A414" s="24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5"/>
    </row>
    <row r="415" spans="1:12" x14ac:dyDescent="0.25">
      <c r="A415" s="26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7"/>
    </row>
    <row r="416" spans="1:12" x14ac:dyDescent="0.25">
      <c r="A416" s="24"/>
      <c r="B416" s="18"/>
      <c r="C416" s="8"/>
      <c r="D416" s="17"/>
      <c r="E416" s="8"/>
      <c r="F416" s="8"/>
      <c r="G416" s="17"/>
      <c r="H416" s="8"/>
      <c r="I416" s="8"/>
      <c r="J416" s="17"/>
      <c r="K416" s="8"/>
      <c r="L416" s="25"/>
    </row>
    <row r="417" spans="1:12" x14ac:dyDescent="0.25">
      <c r="A417" s="26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7"/>
    </row>
    <row r="418" spans="1:12" x14ac:dyDescent="0.25">
      <c r="A418" s="24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5"/>
    </row>
    <row r="419" spans="1:12" x14ac:dyDescent="0.25">
      <c r="A419" s="26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7"/>
    </row>
    <row r="420" spans="1:12" x14ac:dyDescent="0.25">
      <c r="A420" s="24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5"/>
    </row>
    <row r="421" spans="1:12" x14ac:dyDescent="0.25">
      <c r="A421" s="26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7"/>
    </row>
    <row r="422" spans="1:12" x14ac:dyDescent="0.25">
      <c r="A422" s="24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5"/>
    </row>
    <row r="423" spans="1:12" x14ac:dyDescent="0.25">
      <c r="A423" s="26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7"/>
    </row>
    <row r="424" spans="1:12" ht="13.8" thickBot="1" x14ac:dyDescent="0.3">
      <c r="A424" s="30"/>
      <c r="B424" s="31"/>
      <c r="C424" s="16"/>
      <c r="D424" s="16"/>
      <c r="E424" s="16"/>
      <c r="F424" s="16"/>
      <c r="G424" s="16"/>
      <c r="H424" s="16"/>
      <c r="I424" s="16"/>
      <c r="J424" s="16"/>
      <c r="K424" s="16"/>
      <c r="L424" s="28"/>
    </row>
    <row r="425" spans="1:12" x14ac:dyDescent="0.25">
      <c r="A425" s="26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5"/>
    </row>
    <row r="426" spans="1:12" x14ac:dyDescent="0.25">
      <c r="A426" s="24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5"/>
    </row>
    <row r="427" spans="1:12" x14ac:dyDescent="0.25">
      <c r="A427" s="26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7"/>
    </row>
    <row r="428" spans="1:12" x14ac:dyDescent="0.25">
      <c r="A428" s="24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5"/>
    </row>
    <row r="429" spans="1:12" x14ac:dyDescent="0.25">
      <c r="A429" s="26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7"/>
    </row>
    <row r="430" spans="1:12" x14ac:dyDescent="0.25">
      <c r="A430" s="24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5"/>
    </row>
    <row r="431" spans="1:12" x14ac:dyDescent="0.25">
      <c r="A431" s="26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7"/>
    </row>
    <row r="432" spans="1:12" x14ac:dyDescent="0.25">
      <c r="A432" s="24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5"/>
    </row>
    <row r="433" spans="1:12" x14ac:dyDescent="0.25">
      <c r="A433" s="26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7"/>
    </row>
    <row r="434" spans="1:12" x14ac:dyDescent="0.25">
      <c r="A434" s="24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5"/>
    </row>
    <row r="435" spans="1:12" x14ac:dyDescent="0.25">
      <c r="A435" s="22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7"/>
    </row>
    <row r="436" spans="1:12" x14ac:dyDescent="0.25">
      <c r="A436" s="24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5"/>
    </row>
    <row r="437" spans="1:12" x14ac:dyDescent="0.25">
      <c r="A437" s="26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7"/>
    </row>
    <row r="438" spans="1:12" x14ac:dyDescent="0.25">
      <c r="A438" s="24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5"/>
    </row>
    <row r="439" spans="1:12" x14ac:dyDescent="0.25">
      <c r="A439" s="26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7"/>
    </row>
    <row r="440" spans="1:12" x14ac:dyDescent="0.25">
      <c r="A440" s="24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5"/>
    </row>
    <row r="441" spans="1:12" x14ac:dyDescent="0.25">
      <c r="A441" s="26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7"/>
    </row>
    <row r="442" spans="1:12" x14ac:dyDescent="0.25">
      <c r="A442" s="24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5"/>
    </row>
    <row r="443" spans="1:12" x14ac:dyDescent="0.25">
      <c r="A443" s="26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7"/>
    </row>
    <row r="444" spans="1:12" x14ac:dyDescent="0.25">
      <c r="A444" s="24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5"/>
    </row>
    <row r="445" spans="1:12" x14ac:dyDescent="0.25">
      <c r="A445" s="22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7"/>
    </row>
    <row r="446" spans="1:12" x14ac:dyDescent="0.25">
      <c r="A446" s="24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5"/>
    </row>
    <row r="447" spans="1:12" x14ac:dyDescent="0.25">
      <c r="A447" s="26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7"/>
    </row>
    <row r="448" spans="1:12" x14ac:dyDescent="0.25">
      <c r="A448" s="24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5"/>
    </row>
    <row r="449" spans="1:12" x14ac:dyDescent="0.25">
      <c r="A449" s="26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7"/>
    </row>
    <row r="450" spans="1:12" x14ac:dyDescent="0.25">
      <c r="A450" s="24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5"/>
    </row>
    <row r="451" spans="1:12" x14ac:dyDescent="0.25">
      <c r="A451" s="26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7"/>
    </row>
    <row r="452" spans="1:12" x14ac:dyDescent="0.25">
      <c r="A452" s="24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5"/>
    </row>
    <row r="453" spans="1:12" x14ac:dyDescent="0.25">
      <c r="A453" s="26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7"/>
    </row>
    <row r="454" spans="1:12" x14ac:dyDescent="0.25">
      <c r="A454" s="24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5"/>
    </row>
    <row r="455" spans="1:12" x14ac:dyDescent="0.25">
      <c r="A455" s="22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7"/>
    </row>
    <row r="456" spans="1:12" x14ac:dyDescent="0.25">
      <c r="A456" s="24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5"/>
    </row>
    <row r="457" spans="1:12" x14ac:dyDescent="0.25">
      <c r="A457" s="26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7"/>
    </row>
    <row r="458" spans="1:12" x14ac:dyDescent="0.25">
      <c r="A458" s="24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5"/>
    </row>
    <row r="459" spans="1:12" x14ac:dyDescent="0.25">
      <c r="A459" s="26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7"/>
    </row>
    <row r="460" spans="1:12" x14ac:dyDescent="0.25">
      <c r="A460" s="24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5"/>
    </row>
    <row r="461" spans="1:12" x14ac:dyDescent="0.25">
      <c r="A461" s="26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7"/>
    </row>
    <row r="462" spans="1:12" x14ac:dyDescent="0.25">
      <c r="A462" s="24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5"/>
    </row>
    <row r="463" spans="1:12" x14ac:dyDescent="0.25">
      <c r="A463" s="26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7"/>
    </row>
    <row r="464" spans="1:12" x14ac:dyDescent="0.25">
      <c r="A464" s="24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5"/>
    </row>
    <row r="465" spans="1:12" x14ac:dyDescent="0.25">
      <c r="A465" s="22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7"/>
    </row>
    <row r="466" spans="1:12" x14ac:dyDescent="0.25">
      <c r="A466" s="24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5"/>
    </row>
    <row r="467" spans="1:12" x14ac:dyDescent="0.25">
      <c r="A467" s="26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7"/>
    </row>
    <row r="468" spans="1:12" x14ac:dyDescent="0.25">
      <c r="A468" s="24"/>
      <c r="B468" s="18"/>
      <c r="C468" s="8"/>
      <c r="D468" s="17"/>
      <c r="E468" s="8"/>
      <c r="F468" s="8"/>
      <c r="G468" s="17"/>
      <c r="H468" s="8"/>
      <c r="I468" s="8"/>
      <c r="J468" s="17"/>
      <c r="K468" s="8"/>
      <c r="L468" s="25"/>
    </row>
    <row r="469" spans="1:12" x14ac:dyDescent="0.25">
      <c r="A469" s="26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7"/>
    </row>
    <row r="470" spans="1:12" x14ac:dyDescent="0.25">
      <c r="A470" s="24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5"/>
    </row>
    <row r="471" spans="1:12" x14ac:dyDescent="0.25">
      <c r="A471" s="26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7"/>
    </row>
    <row r="472" spans="1:12" x14ac:dyDescent="0.25">
      <c r="A472" s="24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5"/>
    </row>
    <row r="473" spans="1:12" x14ac:dyDescent="0.25">
      <c r="A473" s="26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7"/>
    </row>
    <row r="474" spans="1:12" x14ac:dyDescent="0.25">
      <c r="A474" s="24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5"/>
    </row>
    <row r="475" spans="1:12" x14ac:dyDescent="0.25">
      <c r="A475" s="26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7"/>
    </row>
    <row r="476" spans="1:12" ht="13.8" thickBot="1" x14ac:dyDescent="0.3">
      <c r="A476" s="30"/>
      <c r="B476" s="31"/>
      <c r="C476" s="16"/>
      <c r="D476" s="16"/>
      <c r="E476" s="16"/>
      <c r="F476" s="16"/>
      <c r="G476" s="16"/>
      <c r="H476" s="16"/>
      <c r="I476" s="16"/>
      <c r="J476" s="16"/>
      <c r="K476" s="16"/>
      <c r="L476" s="28"/>
    </row>
    <row r="477" spans="1:12" x14ac:dyDescent="0.25">
      <c r="A477" s="26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5"/>
    </row>
    <row r="478" spans="1:12" x14ac:dyDescent="0.25">
      <c r="A478" s="24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5"/>
    </row>
    <row r="479" spans="1:12" x14ac:dyDescent="0.25">
      <c r="A479" s="26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7"/>
    </row>
    <row r="480" spans="1:12" x14ac:dyDescent="0.25">
      <c r="A480" s="24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5"/>
    </row>
    <row r="481" spans="1:12" x14ac:dyDescent="0.25">
      <c r="A481" s="26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7"/>
    </row>
    <row r="482" spans="1:12" x14ac:dyDescent="0.25">
      <c r="A482" s="24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5"/>
    </row>
    <row r="483" spans="1:12" x14ac:dyDescent="0.25">
      <c r="A483" s="26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7"/>
    </row>
    <row r="484" spans="1:12" x14ac:dyDescent="0.25">
      <c r="A484" s="24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5"/>
    </row>
    <row r="485" spans="1:12" x14ac:dyDescent="0.25">
      <c r="A485" s="26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7"/>
    </row>
    <row r="486" spans="1:12" x14ac:dyDescent="0.25">
      <c r="A486" s="24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5"/>
    </row>
    <row r="487" spans="1:12" x14ac:dyDescent="0.25">
      <c r="A487" s="22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7"/>
    </row>
    <row r="488" spans="1:12" x14ac:dyDescent="0.25">
      <c r="A488" s="24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5"/>
    </row>
    <row r="489" spans="1:12" x14ac:dyDescent="0.25">
      <c r="A489" s="26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7"/>
    </row>
    <row r="490" spans="1:12" x14ac:dyDescent="0.25">
      <c r="A490" s="24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5"/>
    </row>
    <row r="491" spans="1:12" x14ac:dyDescent="0.25">
      <c r="A491" s="26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7"/>
    </row>
    <row r="492" spans="1:12" x14ac:dyDescent="0.25">
      <c r="A492" s="24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5"/>
    </row>
    <row r="493" spans="1:12" x14ac:dyDescent="0.25">
      <c r="A493" s="26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7"/>
    </row>
    <row r="494" spans="1:12" x14ac:dyDescent="0.25">
      <c r="A494" s="24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5"/>
    </row>
    <row r="495" spans="1:12" x14ac:dyDescent="0.25">
      <c r="A495" s="26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7"/>
    </row>
    <row r="496" spans="1:12" x14ac:dyDescent="0.25">
      <c r="A496" s="24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5"/>
    </row>
    <row r="497" spans="1:12" x14ac:dyDescent="0.25">
      <c r="A497" s="22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7"/>
    </row>
    <row r="498" spans="1:12" x14ac:dyDescent="0.25">
      <c r="A498" s="24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5"/>
    </row>
    <row r="499" spans="1:12" x14ac:dyDescent="0.25">
      <c r="A499" s="26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7"/>
    </row>
    <row r="500" spans="1:12" x14ac:dyDescent="0.25">
      <c r="A500" s="24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5"/>
    </row>
    <row r="501" spans="1:12" x14ac:dyDescent="0.25">
      <c r="A501" s="26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7"/>
    </row>
    <row r="502" spans="1:12" x14ac:dyDescent="0.25">
      <c r="A502" s="24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5"/>
    </row>
    <row r="503" spans="1:12" x14ac:dyDescent="0.25">
      <c r="A503" s="26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7"/>
    </row>
    <row r="504" spans="1:12" x14ac:dyDescent="0.25">
      <c r="A504" s="24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5"/>
    </row>
    <row r="505" spans="1:12" x14ac:dyDescent="0.25">
      <c r="A505" s="26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7"/>
    </row>
    <row r="506" spans="1:12" x14ac:dyDescent="0.25">
      <c r="A506" s="24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5"/>
    </row>
    <row r="507" spans="1:12" x14ac:dyDescent="0.25">
      <c r="A507" s="22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7"/>
    </row>
    <row r="508" spans="1:12" x14ac:dyDescent="0.25">
      <c r="A508" s="24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5"/>
    </row>
    <row r="509" spans="1:12" x14ac:dyDescent="0.25">
      <c r="A509" s="26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7"/>
    </row>
    <row r="510" spans="1:12" x14ac:dyDescent="0.25">
      <c r="A510" s="24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5"/>
    </row>
    <row r="511" spans="1:12" x14ac:dyDescent="0.25">
      <c r="A511" s="26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7"/>
    </row>
    <row r="512" spans="1:12" x14ac:dyDescent="0.25">
      <c r="A512" s="24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5"/>
    </row>
    <row r="513" spans="1:12" x14ac:dyDescent="0.25">
      <c r="A513" s="26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7"/>
    </row>
    <row r="514" spans="1:12" x14ac:dyDescent="0.25">
      <c r="A514" s="24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5"/>
    </row>
    <row r="515" spans="1:12" x14ac:dyDescent="0.25">
      <c r="A515" s="26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7"/>
    </row>
    <row r="516" spans="1:12" x14ac:dyDescent="0.25">
      <c r="A516" s="24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5"/>
    </row>
    <row r="517" spans="1:12" x14ac:dyDescent="0.25">
      <c r="A517" s="22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7"/>
    </row>
    <row r="518" spans="1:12" x14ac:dyDescent="0.25">
      <c r="A518" s="24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5"/>
    </row>
    <row r="519" spans="1:12" x14ac:dyDescent="0.25">
      <c r="A519" s="26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7"/>
    </row>
    <row r="520" spans="1:12" x14ac:dyDescent="0.25">
      <c r="A520" s="24"/>
      <c r="B520" s="18"/>
      <c r="C520" s="8"/>
      <c r="D520" s="17"/>
      <c r="E520" s="8"/>
      <c r="F520" s="8"/>
      <c r="G520" s="17"/>
      <c r="H520" s="8"/>
      <c r="I520" s="8"/>
      <c r="J520" s="17"/>
      <c r="K520" s="8"/>
      <c r="L520" s="25"/>
    </row>
    <row r="521" spans="1:12" x14ac:dyDescent="0.25">
      <c r="A521" s="26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7"/>
    </row>
    <row r="522" spans="1:12" x14ac:dyDescent="0.25">
      <c r="A522" s="24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5"/>
    </row>
    <row r="523" spans="1:12" x14ac:dyDescent="0.25">
      <c r="A523" s="26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7"/>
    </row>
    <row r="524" spans="1:12" x14ac:dyDescent="0.25">
      <c r="A524" s="24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5"/>
    </row>
    <row r="525" spans="1:12" x14ac:dyDescent="0.25">
      <c r="A525" s="26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7"/>
    </row>
    <row r="526" spans="1:12" x14ac:dyDescent="0.25">
      <c r="A526" s="24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5"/>
    </row>
    <row r="527" spans="1:12" x14ac:dyDescent="0.25">
      <c r="A527" s="26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7"/>
    </row>
    <row r="528" spans="1:12" ht="13.8" thickBot="1" x14ac:dyDescent="0.3">
      <c r="A528" s="30"/>
      <c r="B528" s="31"/>
      <c r="C528" s="16"/>
      <c r="D528" s="16"/>
      <c r="E528" s="16"/>
      <c r="F528" s="16"/>
      <c r="G528" s="16"/>
      <c r="H528" s="16"/>
      <c r="I528" s="16"/>
      <c r="J528" s="16"/>
      <c r="K528" s="16"/>
      <c r="L528" s="28"/>
    </row>
    <row r="529" spans="1:12" x14ac:dyDescent="0.25">
      <c r="A529" s="26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5"/>
    </row>
    <row r="530" spans="1:12" x14ac:dyDescent="0.25">
      <c r="A530" s="24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5"/>
    </row>
    <row r="531" spans="1:12" x14ac:dyDescent="0.25">
      <c r="A531" s="26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7"/>
    </row>
    <row r="532" spans="1:12" x14ac:dyDescent="0.25">
      <c r="A532" s="24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5"/>
    </row>
    <row r="533" spans="1:12" x14ac:dyDescent="0.25">
      <c r="A533" s="26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7"/>
    </row>
    <row r="534" spans="1:12" x14ac:dyDescent="0.25">
      <c r="A534" s="24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5"/>
    </row>
    <row r="535" spans="1:12" x14ac:dyDescent="0.25">
      <c r="A535" s="26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7"/>
    </row>
    <row r="536" spans="1:12" x14ac:dyDescent="0.25">
      <c r="A536" s="24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5"/>
    </row>
    <row r="537" spans="1:12" x14ac:dyDescent="0.25">
      <c r="A537" s="26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7"/>
    </row>
    <row r="538" spans="1:12" x14ac:dyDescent="0.25">
      <c r="A538" s="24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5"/>
    </row>
    <row r="539" spans="1:12" x14ac:dyDescent="0.25">
      <c r="A539" s="22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7"/>
    </row>
    <row r="540" spans="1:12" x14ac:dyDescent="0.25">
      <c r="A540" s="24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5"/>
    </row>
    <row r="541" spans="1:12" x14ac:dyDescent="0.25">
      <c r="A541" s="26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7"/>
    </row>
    <row r="542" spans="1:12" x14ac:dyDescent="0.25">
      <c r="A542" s="24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5"/>
    </row>
    <row r="543" spans="1:12" x14ac:dyDescent="0.25">
      <c r="A543" s="26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7"/>
    </row>
    <row r="544" spans="1:12" x14ac:dyDescent="0.25">
      <c r="A544" s="24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5"/>
    </row>
    <row r="545" spans="1:12" x14ac:dyDescent="0.25">
      <c r="A545" s="26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7"/>
    </row>
    <row r="546" spans="1:12" x14ac:dyDescent="0.25">
      <c r="A546" s="24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5"/>
    </row>
    <row r="547" spans="1:12" x14ac:dyDescent="0.25">
      <c r="A547" s="26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7"/>
    </row>
    <row r="548" spans="1:12" x14ac:dyDescent="0.25">
      <c r="A548" s="24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5"/>
    </row>
    <row r="549" spans="1:12" x14ac:dyDescent="0.25">
      <c r="A549" s="22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7"/>
    </row>
    <row r="550" spans="1:12" x14ac:dyDescent="0.25">
      <c r="A550" s="24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5"/>
    </row>
    <row r="551" spans="1:12" x14ac:dyDescent="0.25">
      <c r="A551" s="26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7"/>
    </row>
    <row r="552" spans="1:12" x14ac:dyDescent="0.25">
      <c r="A552" s="24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5"/>
    </row>
    <row r="553" spans="1:12" x14ac:dyDescent="0.25">
      <c r="A553" s="26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7"/>
    </row>
    <row r="554" spans="1:12" x14ac:dyDescent="0.25">
      <c r="A554" s="24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5"/>
    </row>
    <row r="555" spans="1:12" x14ac:dyDescent="0.25">
      <c r="A555" s="26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7"/>
    </row>
    <row r="556" spans="1:12" x14ac:dyDescent="0.25">
      <c r="A556" s="24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5"/>
    </row>
    <row r="557" spans="1:12" x14ac:dyDescent="0.25">
      <c r="A557" s="26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7"/>
    </row>
    <row r="558" spans="1:12" x14ac:dyDescent="0.25">
      <c r="A558" s="24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5"/>
    </row>
    <row r="559" spans="1:12" x14ac:dyDescent="0.25">
      <c r="A559" s="22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7"/>
    </row>
    <row r="560" spans="1:12" x14ac:dyDescent="0.25">
      <c r="A560" s="24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5"/>
    </row>
    <row r="561" spans="1:12" x14ac:dyDescent="0.25">
      <c r="A561" s="26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7"/>
    </row>
    <row r="562" spans="1:12" x14ac:dyDescent="0.25">
      <c r="A562" s="24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5"/>
    </row>
    <row r="563" spans="1:12" x14ac:dyDescent="0.25">
      <c r="A563" s="26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7"/>
    </row>
    <row r="564" spans="1:12" x14ac:dyDescent="0.25">
      <c r="A564" s="24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5"/>
    </row>
    <row r="565" spans="1:12" x14ac:dyDescent="0.25">
      <c r="A565" s="26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7"/>
    </row>
    <row r="566" spans="1:12" x14ac:dyDescent="0.25">
      <c r="A566" s="24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5"/>
    </row>
    <row r="567" spans="1:12" x14ac:dyDescent="0.25">
      <c r="A567" s="26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7"/>
    </row>
    <row r="568" spans="1:12" x14ac:dyDescent="0.25">
      <c r="A568" s="24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5"/>
    </row>
    <row r="569" spans="1:12" x14ac:dyDescent="0.25">
      <c r="A569" s="22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7"/>
    </row>
    <row r="570" spans="1:12" x14ac:dyDescent="0.25">
      <c r="A570" s="24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5"/>
    </row>
    <row r="571" spans="1:12" x14ac:dyDescent="0.25">
      <c r="A571" s="26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7"/>
    </row>
    <row r="572" spans="1:12" x14ac:dyDescent="0.25">
      <c r="A572" s="24"/>
      <c r="B572" s="18"/>
      <c r="C572" s="8"/>
      <c r="D572" s="17"/>
      <c r="E572" s="8"/>
      <c r="F572" s="8"/>
      <c r="G572" s="17"/>
      <c r="H572" s="8"/>
      <c r="I572" s="8"/>
      <c r="J572" s="17"/>
      <c r="K572" s="8"/>
      <c r="L572" s="25"/>
    </row>
    <row r="573" spans="1:12" x14ac:dyDescent="0.25">
      <c r="A573" s="26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7"/>
    </row>
    <row r="574" spans="1:12" x14ac:dyDescent="0.25">
      <c r="A574" s="24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5"/>
    </row>
    <row r="575" spans="1:12" x14ac:dyDescent="0.25">
      <c r="A575" s="26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7"/>
    </row>
    <row r="576" spans="1:12" x14ac:dyDescent="0.25">
      <c r="A576" s="24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5"/>
    </row>
    <row r="577" spans="1:12" x14ac:dyDescent="0.25">
      <c r="A577" s="26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7"/>
    </row>
    <row r="578" spans="1:12" x14ac:dyDescent="0.25">
      <c r="A578" s="24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5"/>
    </row>
    <row r="579" spans="1:12" x14ac:dyDescent="0.25">
      <c r="A579" s="26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7"/>
    </row>
    <row r="580" spans="1:12" ht="13.8" thickBot="1" x14ac:dyDescent="0.3">
      <c r="A580" s="30"/>
      <c r="B580" s="31"/>
      <c r="C580" s="16"/>
      <c r="D580" s="16"/>
      <c r="E580" s="16"/>
      <c r="F580" s="16"/>
      <c r="G580" s="16"/>
      <c r="H580" s="16"/>
      <c r="I580" s="16"/>
      <c r="J580" s="16"/>
      <c r="K580" s="16"/>
      <c r="L580" s="28"/>
    </row>
    <row r="581" spans="1:12" x14ac:dyDescent="0.25">
      <c r="A581" s="26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5"/>
    </row>
    <row r="582" spans="1:12" x14ac:dyDescent="0.25">
      <c r="A582" s="24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5"/>
    </row>
    <row r="583" spans="1:12" x14ac:dyDescent="0.25">
      <c r="A583" s="26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7"/>
    </row>
    <row r="584" spans="1:12" x14ac:dyDescent="0.25">
      <c r="A584" s="24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5"/>
    </row>
    <row r="585" spans="1:12" x14ac:dyDescent="0.25">
      <c r="A585" s="26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7"/>
    </row>
    <row r="586" spans="1:12" x14ac:dyDescent="0.25">
      <c r="A586" s="24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5"/>
    </row>
    <row r="587" spans="1:12" x14ac:dyDescent="0.25">
      <c r="A587" s="26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7"/>
    </row>
    <row r="588" spans="1:12" x14ac:dyDescent="0.25">
      <c r="A588" s="24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5"/>
    </row>
    <row r="589" spans="1:12" x14ac:dyDescent="0.25">
      <c r="A589" s="26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7"/>
    </row>
    <row r="590" spans="1:12" x14ac:dyDescent="0.25">
      <c r="A590" s="24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5"/>
    </row>
    <row r="591" spans="1:12" x14ac:dyDescent="0.25">
      <c r="A591" s="22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7"/>
    </row>
    <row r="592" spans="1:12" x14ac:dyDescent="0.25">
      <c r="A592" s="24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5"/>
    </row>
    <row r="593" spans="1:12" x14ac:dyDescent="0.25">
      <c r="A593" s="26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7"/>
    </row>
    <row r="594" spans="1:12" x14ac:dyDescent="0.25">
      <c r="A594" s="24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5"/>
    </row>
    <row r="595" spans="1:12" x14ac:dyDescent="0.25">
      <c r="A595" s="26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7"/>
    </row>
    <row r="596" spans="1:12" x14ac:dyDescent="0.25">
      <c r="A596" s="24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5"/>
    </row>
    <row r="597" spans="1:12" x14ac:dyDescent="0.25">
      <c r="A597" s="26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7"/>
    </row>
    <row r="598" spans="1:12" x14ac:dyDescent="0.25">
      <c r="A598" s="24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5"/>
    </row>
    <row r="599" spans="1:12" x14ac:dyDescent="0.25">
      <c r="A599" s="26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7"/>
    </row>
    <row r="600" spans="1:12" x14ac:dyDescent="0.25">
      <c r="A600" s="24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5"/>
    </row>
    <row r="601" spans="1:12" x14ac:dyDescent="0.25">
      <c r="A601" s="22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7"/>
    </row>
    <row r="602" spans="1:12" x14ac:dyDescent="0.25">
      <c r="A602" s="24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5"/>
    </row>
    <row r="603" spans="1:12" x14ac:dyDescent="0.25">
      <c r="A603" s="26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7"/>
    </row>
    <row r="604" spans="1:12" x14ac:dyDescent="0.25">
      <c r="A604" s="24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5"/>
    </row>
    <row r="605" spans="1:12" x14ac:dyDescent="0.25">
      <c r="A605" s="26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7"/>
    </row>
    <row r="606" spans="1:12" x14ac:dyDescent="0.25">
      <c r="A606" s="24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5"/>
    </row>
    <row r="607" spans="1:12" x14ac:dyDescent="0.25">
      <c r="A607" s="26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7"/>
    </row>
    <row r="608" spans="1:12" x14ac:dyDescent="0.25">
      <c r="A608" s="24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5"/>
    </row>
    <row r="609" spans="1:12" x14ac:dyDescent="0.25">
      <c r="A609" s="26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7"/>
    </row>
    <row r="610" spans="1:12" x14ac:dyDescent="0.25">
      <c r="A610" s="24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5"/>
    </row>
    <row r="611" spans="1:12" x14ac:dyDescent="0.25">
      <c r="A611" s="22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7"/>
    </row>
    <row r="612" spans="1:12" x14ac:dyDescent="0.25">
      <c r="A612" s="24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5"/>
    </row>
    <row r="613" spans="1:12" x14ac:dyDescent="0.25">
      <c r="A613" s="26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7"/>
    </row>
    <row r="614" spans="1:12" x14ac:dyDescent="0.25">
      <c r="A614" s="24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5"/>
    </row>
    <row r="615" spans="1:12" x14ac:dyDescent="0.25">
      <c r="A615" s="26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7"/>
    </row>
    <row r="616" spans="1:12" x14ac:dyDescent="0.25">
      <c r="A616" s="24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5"/>
    </row>
    <row r="617" spans="1:12" x14ac:dyDescent="0.25">
      <c r="A617" s="26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7"/>
    </row>
    <row r="618" spans="1:12" x14ac:dyDescent="0.25">
      <c r="A618" s="24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5"/>
    </row>
    <row r="619" spans="1:12" x14ac:dyDescent="0.25">
      <c r="A619" s="26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7"/>
    </row>
    <row r="620" spans="1:12" x14ac:dyDescent="0.25">
      <c r="A620" s="24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5"/>
    </row>
    <row r="621" spans="1:12" x14ac:dyDescent="0.25">
      <c r="A621" s="22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7"/>
    </row>
    <row r="622" spans="1:12" x14ac:dyDescent="0.25">
      <c r="A622" s="24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5"/>
    </row>
    <row r="623" spans="1:12" x14ac:dyDescent="0.25">
      <c r="A623" s="26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7"/>
    </row>
    <row r="624" spans="1:12" x14ac:dyDescent="0.25">
      <c r="A624" s="24"/>
      <c r="B624" s="18"/>
      <c r="C624" s="8"/>
      <c r="D624" s="17"/>
      <c r="E624" s="8"/>
      <c r="F624" s="8"/>
      <c r="G624" s="17"/>
      <c r="H624" s="8"/>
      <c r="I624" s="8"/>
      <c r="J624" s="17"/>
      <c r="K624" s="8"/>
      <c r="L624" s="25"/>
    </row>
    <row r="625" spans="1:12" ht="13.8" thickBot="1" x14ac:dyDescent="0.3">
      <c r="A625" s="26"/>
      <c r="B625" s="10"/>
      <c r="C625" s="9"/>
      <c r="D625" s="8"/>
      <c r="E625" s="9"/>
      <c r="F625" s="34"/>
      <c r="G625" s="8"/>
      <c r="H625" s="9"/>
      <c r="I625" s="34"/>
      <c r="J625" s="8"/>
      <c r="K625" s="9"/>
      <c r="L625" s="35"/>
    </row>
    <row r="626" spans="1:12" ht="13.8" thickTop="1" x14ac:dyDescent="0.25">
      <c r="A626" s="24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5"/>
    </row>
    <row r="627" spans="1:12" x14ac:dyDescent="0.25">
      <c r="A627" s="26"/>
      <c r="B627" s="11"/>
      <c r="C627" s="9"/>
      <c r="D627" s="8"/>
      <c r="E627" s="9"/>
      <c r="F627" s="37">
        <f>SUM(F9:F623)</f>
        <v>1495.8900000000019</v>
      </c>
      <c r="G627" s="8"/>
      <c r="H627" s="9"/>
      <c r="I627" s="37">
        <f>SUM(I9:I623)</f>
        <v>1074.1379999999974</v>
      </c>
      <c r="J627" s="8"/>
      <c r="K627" s="9"/>
      <c r="L627" s="36">
        <f>SUM(L9:L623)</f>
        <v>886.12400000000821</v>
      </c>
    </row>
    <row r="628" spans="1:12" x14ac:dyDescent="0.25">
      <c r="A628" s="24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5"/>
    </row>
    <row r="629" spans="1:12" x14ac:dyDescent="0.25">
      <c r="A629" s="26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7"/>
    </row>
    <row r="630" spans="1:12" x14ac:dyDescent="0.25">
      <c r="A630" s="24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5"/>
    </row>
    <row r="631" spans="1:12" x14ac:dyDescent="0.25">
      <c r="A631" s="26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7"/>
    </row>
    <row r="632" spans="1:12" ht="13.8" thickBot="1" x14ac:dyDescent="0.3">
      <c r="A632" s="30"/>
      <c r="B632" s="31"/>
      <c r="C632" s="16"/>
      <c r="D632" s="16"/>
      <c r="E632" s="16"/>
      <c r="F632" s="16"/>
      <c r="G632" s="16"/>
      <c r="H632" s="16"/>
      <c r="I632" s="16"/>
      <c r="J632" s="16"/>
      <c r="K632" s="16"/>
      <c r="L632" s="28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98425196850393704" right="0.19685039370078741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Admin</cp:lastModifiedBy>
  <cp:lastPrinted>2010-08-31T13:07:57Z</cp:lastPrinted>
  <dcterms:created xsi:type="dcterms:W3CDTF">2002-03-29T06:58:44Z</dcterms:created>
  <dcterms:modified xsi:type="dcterms:W3CDTF">2025-05-18T15:41:36Z</dcterms:modified>
</cp:coreProperties>
</file>