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1BF3119F-B535-4CC7-A9BC-0C23953AD297}" xr6:coauthVersionLast="47" xr6:coauthVersionMax="47" xr10:uidLastSave="{00000000-0000-0000-0000-000000000000}"/>
  <bookViews>
    <workbookView xWindow="8256" yWindow="3576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<sst xmlns="http://schemas.openxmlformats.org/spreadsheetml/2006/main" count="31" uniqueCount="20">
  <si>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</si>
  <si>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</si>
  <si>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</si>
  <si>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</si>
  <si>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</si>
  <si>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</si>
  <si>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</si>
  <si>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</si>
  <si>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</si>
  <si>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</si>
  <si>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</si>
  <si>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</si>
  <si>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</si>
  <si>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t>Velička, Úpr. Veličky Strážnice Louka, ř.km 7,700-16,650</t>
  </si>
  <si>
    <t>Z</t>
  </si>
  <si>
    <t>VÝKOP LOŽE DLAŽBY</t>
  </si>
  <si>
    <t>SO05-I</t>
  </si>
  <si>
    <t>VÝKOP STAVEBNÍ JÁMY</t>
  </si>
  <si>
    <t>ZÁSYP HUTNĚNÝ</t>
  </si>
  <si>
    <r>
      <t>m</t>
    </r>
    <r>
      <rPr>
        <b/>
        <vertAlign val="superscript"/>
        <sz val="8"/>
        <rFont val="Arial CE"/>
        <charset val="238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</si>
</sst>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topLeftCell="A16" workbookViewId="0">
      <selection activeCell="I9" sqref="I9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13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16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15</v>
      </c>
      <c r="E6" s="52"/>
      <c r="F6" s="53"/>
      <c r="G6" s="51" t="s">
        <v>17</v>
      </c>
      <c r="H6" s="52"/>
      <c r="I6" s="53"/>
      <c r="J6" s="51" t="s">
        <v>18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12</v>
      </c>
      <c r="E8" s="14" t="s">
        <v>12</v>
      </c>
      <c r="F8" s="14" t="s">
        <v>19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 t="s">
        <v>14</v>
      </c>
      <c r="B10" s="1">
        <v>15.3346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2.0000000000006679</v>
      </c>
      <c r="D11" s="8"/>
      <c r="E11" s="9">
        <f>+(D10+D12)/2</f>
        <v>1.04</v>
      </c>
      <c r="F11" s="9">
        <f>+C11*E11</f>
        <v>2.0800000000006946</v>
      </c>
      <c r="G11" s="8"/>
      <c r="H11" s="9">
        <f>+(G10+G12)/2</f>
        <v>1.58</v>
      </c>
      <c r="I11" s="9">
        <f>+C11*H11</f>
        <v>3.1600000000010553</v>
      </c>
      <c r="J11" s="8"/>
      <c r="K11" s="9">
        <f>+(J10+J12)/2</f>
        <v>0.61</v>
      </c>
      <c r="L11" s="27">
        <f>+C11*K11</f>
        <v>1.2200000000004074</v>
      </c>
    </row>
    <row r="12" spans="1:12" x14ac:dyDescent="0.25">
      <c r="A12" s="24">
        <v>27</v>
      </c>
      <c r="B12" s="1">
        <v>15.336600000000001</v>
      </c>
      <c r="C12" s="8"/>
      <c r="D12" s="9">
        <v>2.08</v>
      </c>
      <c r="E12" s="8"/>
      <c r="F12" s="8"/>
      <c r="G12" s="9">
        <v>3.16</v>
      </c>
      <c r="H12" s="8"/>
      <c r="I12" s="8"/>
      <c r="J12" s="9">
        <v>1.22</v>
      </c>
      <c r="K12" s="8"/>
      <c r="L12" s="25"/>
    </row>
    <row r="13" spans="1:12" x14ac:dyDescent="0.25">
      <c r="A13" s="26"/>
      <c r="B13" s="11"/>
      <c r="C13" s="9">
        <f>+(B14-B12)*1000</f>
        <v>5.3000000000000824</v>
      </c>
      <c r="D13" s="8"/>
      <c r="E13" s="9">
        <f>+(D12+D14)/2</f>
        <v>1.635</v>
      </c>
      <c r="F13" s="9">
        <f>+C13*E13</f>
        <v>8.6655000000001348</v>
      </c>
      <c r="G13" s="8"/>
      <c r="H13" s="9">
        <f>+(G12+G14)/2</f>
        <v>3.13</v>
      </c>
      <c r="I13" s="9">
        <f>+C13*H13</f>
        <v>16.589000000000258</v>
      </c>
      <c r="J13" s="8"/>
      <c r="K13" s="9">
        <f>+(J12+J14)/2</f>
        <v>1.2349999999999999</v>
      </c>
      <c r="L13" s="27">
        <f>+C13*K13</f>
        <v>6.5455000000001009</v>
      </c>
    </row>
    <row r="14" spans="1:12" x14ac:dyDescent="0.25">
      <c r="A14" s="24">
        <f>A12+1</f>
        <v>28</v>
      </c>
      <c r="B14" s="1">
        <v>15.341900000000001</v>
      </c>
      <c r="C14" s="8"/>
      <c r="D14" s="9">
        <v>1.19</v>
      </c>
      <c r="E14" s="8"/>
      <c r="F14" s="8"/>
      <c r="G14" s="9">
        <v>3.1</v>
      </c>
      <c r="H14" s="8"/>
      <c r="I14" s="8"/>
      <c r="J14" s="9">
        <v>1.25</v>
      </c>
      <c r="K14" s="8"/>
      <c r="L14" s="25"/>
    </row>
    <row r="15" spans="1:12" x14ac:dyDescent="0.25">
      <c r="A15" s="26"/>
      <c r="B15" s="11"/>
      <c r="C15" s="9">
        <f>+(B16-B14)*1000</f>
        <v>8.3999999999999631</v>
      </c>
      <c r="D15" s="8"/>
      <c r="E15" s="9">
        <f>+(D14+D16)/2</f>
        <v>0.65999999999999992</v>
      </c>
      <c r="F15" s="9">
        <f>+C15*E15</f>
        <v>5.5439999999999747</v>
      </c>
      <c r="G15" s="8"/>
      <c r="H15" s="9">
        <f>+(G14+G16)/2</f>
        <v>2.92</v>
      </c>
      <c r="I15" s="9">
        <f>+C15*H15</f>
        <v>24.527999999999892</v>
      </c>
      <c r="J15" s="8"/>
      <c r="K15" s="9">
        <f>+(J14+J16)/2</f>
        <v>1.6850000000000001</v>
      </c>
      <c r="L15" s="27">
        <f>+C15*K15</f>
        <v>14.153999999999938</v>
      </c>
    </row>
    <row r="16" spans="1:12" x14ac:dyDescent="0.25">
      <c r="A16" s="24">
        <f>A14+1</f>
        <v>29</v>
      </c>
      <c r="B16" s="1">
        <v>15.350300000000001</v>
      </c>
      <c r="C16" s="8"/>
      <c r="D16" s="9">
        <v>0.13</v>
      </c>
      <c r="E16" s="8"/>
      <c r="F16" s="8"/>
      <c r="G16" s="9">
        <v>2.74</v>
      </c>
      <c r="H16" s="8"/>
      <c r="I16" s="8"/>
      <c r="J16" s="9">
        <v>2.12</v>
      </c>
      <c r="K16" s="8"/>
      <c r="L16" s="25"/>
    </row>
    <row r="17" spans="1:12" x14ac:dyDescent="0.25">
      <c r="A17" s="26"/>
      <c r="B17" s="11"/>
      <c r="C17" s="9">
        <f>+(B18-B16)*1000</f>
        <v>10.299999999999088</v>
      </c>
      <c r="D17" s="8"/>
      <c r="E17" s="9">
        <f>+(D16+D18)/2</f>
        <v>0.25</v>
      </c>
      <c r="F17" s="9">
        <f>+C17*E17</f>
        <v>2.5749999999997719</v>
      </c>
      <c r="G17" s="8"/>
      <c r="H17" s="9">
        <f>+(G16+G18)/2</f>
        <v>1.96</v>
      </c>
      <c r="I17" s="9">
        <f>+C17*H17</f>
        <v>20.187999999998212</v>
      </c>
      <c r="J17" s="8"/>
      <c r="K17" s="9">
        <f>+(J16+J18)/2</f>
        <v>1.86</v>
      </c>
      <c r="L17" s="27">
        <f>+C17*K17</f>
        <v>19.157999999998303</v>
      </c>
    </row>
    <row r="18" spans="1:12" x14ac:dyDescent="0.25">
      <c r="A18" s="24">
        <v>30</v>
      </c>
      <c r="B18" s="1">
        <v>15.3606</v>
      </c>
      <c r="C18" s="8"/>
      <c r="D18" s="9">
        <v>0.37</v>
      </c>
      <c r="E18" s="8"/>
      <c r="F18" s="8"/>
      <c r="G18" s="9">
        <v>1.18</v>
      </c>
      <c r="H18" s="8"/>
      <c r="I18" s="8"/>
      <c r="J18" s="9">
        <v>1.6</v>
      </c>
      <c r="K18" s="8"/>
      <c r="L18" s="25"/>
    </row>
    <row r="19" spans="1:12" x14ac:dyDescent="0.25">
      <c r="A19" s="22"/>
      <c r="B19" s="12"/>
      <c r="C19" s="9">
        <f>+(B20-B18)*1000</f>
        <v>12.000000000000455</v>
      </c>
      <c r="D19" s="2"/>
      <c r="E19" s="9">
        <f>+(D18+D20)/2</f>
        <v>0.51500000000000001</v>
      </c>
      <c r="F19" s="9">
        <f>+C19*E19</f>
        <v>6.1800000000002342</v>
      </c>
      <c r="G19" s="2"/>
      <c r="H19" s="9">
        <f>+(G18+G20)/2</f>
        <v>1.1400000000000001</v>
      </c>
      <c r="I19" s="9">
        <f>+C19*H19</f>
        <v>13.68000000000052</v>
      </c>
      <c r="J19" s="2"/>
      <c r="K19" s="9">
        <f>+(J18+J20)/2</f>
        <v>1.405</v>
      </c>
      <c r="L19" s="27">
        <f>+C19*K19</f>
        <v>16.860000000000639</v>
      </c>
    </row>
    <row r="20" spans="1:12" x14ac:dyDescent="0.25">
      <c r="A20" s="24">
        <f>A18+1</f>
        <v>31</v>
      </c>
      <c r="B20" s="1">
        <v>15.3726</v>
      </c>
      <c r="C20" s="8"/>
      <c r="D20" s="9">
        <v>0.66</v>
      </c>
      <c r="E20" s="8"/>
      <c r="F20" s="8"/>
      <c r="G20" s="9">
        <v>1.1000000000000001</v>
      </c>
      <c r="H20" s="8"/>
      <c r="I20" s="8"/>
      <c r="J20" s="9">
        <v>1.21</v>
      </c>
      <c r="K20" s="8"/>
      <c r="L20" s="25"/>
    </row>
    <row r="21" spans="1:12" x14ac:dyDescent="0.25">
      <c r="A21" s="26"/>
      <c r="B21" s="10"/>
      <c r="C21" s="9">
        <f>+(B22-B20)*1000</f>
        <v>1.9999999999988916</v>
      </c>
      <c r="D21" s="8"/>
      <c r="E21" s="9">
        <f>+(D20+D22)/2</f>
        <v>0.33</v>
      </c>
      <c r="F21" s="9">
        <f>+C21*E21</f>
        <v>0.65999999999963421</v>
      </c>
      <c r="G21" s="8"/>
      <c r="H21" s="9">
        <f>+(G20+G22)/2</f>
        <v>0.55000000000000004</v>
      </c>
      <c r="I21" s="9">
        <f>+C21*H21</f>
        <v>1.0999999999993904</v>
      </c>
      <c r="J21" s="8"/>
      <c r="K21" s="9">
        <f>+(J20+J22)/2</f>
        <v>0.60499999999999998</v>
      </c>
      <c r="L21" s="27">
        <f>+C21*K21</f>
        <v>1.2099999999993294</v>
      </c>
    </row>
    <row r="22" spans="1:12" x14ac:dyDescent="0.25">
      <c r="A22" s="24">
        <f>A20+1</f>
        <v>32</v>
      </c>
      <c r="B22" s="1">
        <v>15.374599999999999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5"/>
    </row>
    <row r="23" spans="1:12" x14ac:dyDescent="0.25">
      <c r="A23" s="26"/>
      <c r="B23" s="11"/>
      <c r="C23" s="9">
        <f>+(B24-B22)*1000</f>
        <v>0</v>
      </c>
      <c r="D23" s="8"/>
      <c r="E23" s="9">
        <f>+(D22+D24)/2</f>
        <v>0</v>
      </c>
      <c r="F23" s="9">
        <f>+C23*E23</f>
        <v>0</v>
      </c>
      <c r="G23" s="8"/>
      <c r="H23" s="9">
        <f>+(G22+G24)/2</f>
        <v>0</v>
      </c>
      <c r="I23" s="9">
        <f>+C23*H23</f>
        <v>0</v>
      </c>
      <c r="J23" s="8"/>
      <c r="K23" s="9">
        <f>+(J22+J24)/2</f>
        <v>0</v>
      </c>
      <c r="L23" s="27">
        <f>+C23*K23</f>
        <v>0</v>
      </c>
    </row>
    <row r="24" spans="1:12" x14ac:dyDescent="0.25">
      <c r="A24" s="24">
        <f>A22+1</f>
        <v>33</v>
      </c>
      <c r="B24" s="1">
        <v>15.374599999999999</v>
      </c>
      <c r="C24" s="8"/>
      <c r="D24" s="9">
        <v>0</v>
      </c>
      <c r="E24" s="8"/>
      <c r="F24" s="8"/>
      <c r="G24" s="9">
        <v>0</v>
      </c>
      <c r="H24" s="8"/>
      <c r="I24" s="8"/>
      <c r="J24" s="9">
        <v>0</v>
      </c>
      <c r="K24" s="8"/>
      <c r="L24" s="25"/>
    </row>
    <row r="25" spans="1:12" x14ac:dyDescent="0.25">
      <c r="A25" s="26"/>
      <c r="B25" s="11"/>
      <c r="C25" s="9">
        <f>+(B26-B24)*1000</f>
        <v>0</v>
      </c>
      <c r="D25" s="8"/>
      <c r="E25" s="9">
        <f>+(D24+D26)/2</f>
        <v>0</v>
      </c>
      <c r="F25" s="9">
        <f>+C25*E25</f>
        <v>0</v>
      </c>
      <c r="G25" s="8"/>
      <c r="H25" s="9">
        <f>+(G24+G26)/2</f>
        <v>0</v>
      </c>
      <c r="I25" s="9">
        <f>+C25*H25</f>
        <v>0</v>
      </c>
      <c r="J25" s="8"/>
      <c r="K25" s="9">
        <f>+(J24+J26)/2</f>
        <v>0</v>
      </c>
      <c r="L25" s="27">
        <f>+C25*K25</f>
        <v>0</v>
      </c>
    </row>
    <row r="26" spans="1:12" x14ac:dyDescent="0.25">
      <c r="A26" s="24">
        <f>A24+1</f>
        <v>34</v>
      </c>
      <c r="B26" s="1">
        <v>15.374599999999999</v>
      </c>
      <c r="C26" s="8"/>
      <c r="D26" s="9">
        <v>0</v>
      </c>
      <c r="E26" s="8"/>
      <c r="F26" s="8"/>
      <c r="G26" s="9">
        <v>0</v>
      </c>
      <c r="H26" s="8"/>
      <c r="I26" s="8"/>
      <c r="J26" s="9">
        <v>0</v>
      </c>
      <c r="K26" s="8"/>
      <c r="L26" s="25"/>
    </row>
    <row r="27" spans="1:12" x14ac:dyDescent="0.25">
      <c r="A27" s="26"/>
      <c r="B27" s="11"/>
      <c r="C27" s="9">
        <f>+(B28-B26)*1000</f>
        <v>0</v>
      </c>
      <c r="D27" s="8"/>
      <c r="E27" s="9">
        <f>+(D26+D28)/2</f>
        <v>0</v>
      </c>
      <c r="F27" s="9">
        <f>+C27*E27</f>
        <v>0</v>
      </c>
      <c r="G27" s="8"/>
      <c r="H27" s="9">
        <f>+(G26+G28)/2</f>
        <v>0</v>
      </c>
      <c r="I27" s="9">
        <f>+C27*H27</f>
        <v>0</v>
      </c>
      <c r="J27" s="8"/>
      <c r="K27" s="9">
        <f>+(J26+J28)/2</f>
        <v>0</v>
      </c>
      <c r="L27" s="27">
        <f>+C27*K27</f>
        <v>0</v>
      </c>
    </row>
    <row r="28" spans="1:12" x14ac:dyDescent="0.25">
      <c r="A28" s="24">
        <f>A26+1</f>
        <v>35</v>
      </c>
      <c r="B28" s="1">
        <v>15.374599999999999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5"/>
    </row>
    <row r="29" spans="1:12" x14ac:dyDescent="0.25">
      <c r="A29" s="22"/>
      <c r="B29" s="12"/>
      <c r="C29" s="9">
        <f>+(B30-B28)*1000</f>
        <v>0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7">
        <f>+C29*K29</f>
        <v>0</v>
      </c>
    </row>
    <row r="30" spans="1:12" x14ac:dyDescent="0.25">
      <c r="A30" s="24">
        <f>A28+1</f>
        <v>36</v>
      </c>
      <c r="B30" s="1">
        <v>15.374599999999999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37</v>
      </c>
      <c r="B32" s="1">
        <v>15.374599999999999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7.6</v>
      </c>
      <c r="F33" s="9">
        <f>+C33*E33</f>
        <v>0</v>
      </c>
      <c r="G33" s="8"/>
      <c r="H33" s="9">
        <f>+(G32+G34)/2</f>
        <v>0.75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38</v>
      </c>
      <c r="B34" s="1">
        <v>15.374599999999999</v>
      </c>
      <c r="C34" s="8"/>
      <c r="D34" s="9">
        <v>15.2</v>
      </c>
      <c r="E34" s="8"/>
      <c r="F34" s="8"/>
      <c r="G34" s="9">
        <v>1.5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7.6</v>
      </c>
      <c r="F35" s="9">
        <f>+C35*E35</f>
        <v>0</v>
      </c>
      <c r="G35" s="8"/>
      <c r="H35" s="9">
        <f>+(G34+G36)/2</f>
        <v>0.75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39</v>
      </c>
      <c r="B36" s="1">
        <v>15.374599999999999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25.704500000000444</v>
      </c>
      <c r="G40" s="9"/>
      <c r="H40" s="8"/>
      <c r="I40" s="8">
        <f>SUM(I9:I36)</f>
        <v>79.244999999999322</v>
      </c>
      <c r="J40" s="9"/>
      <c r="K40" s="8"/>
      <c r="L40" s="25">
        <f>SUM(L9:L36)</f>
        <v>59.147499999998715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51.409000000000887</v>
      </c>
      <c r="G627" s="8"/>
      <c r="H627" s="9"/>
      <c r="I627" s="37">
        <f>SUM(I9:I623)</f>
        <v>158.48999999999864</v>
      </c>
      <c r="J627" s="8"/>
      <c r="K627" s="9"/>
      <c r="L627" s="36">
        <f>SUM(L9:L623)</f>
        <v>118.29499999999743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2025-05-18T16:11:30Z</dcterms:modified>
</cp:coreProperties>
</file>