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RVB-FILES\Data\Projekty\Zakázky-Aktivni\ŘP\Zakázky_2025\OOPP běžné\ZD a výzva\"/>
    </mc:Choice>
  </mc:AlternateContent>
  <xr:revisionPtr revIDLastSave="0" documentId="13_ncr:1_{EB075482-8271-47D0-AB2A-5FF88AB69BF3}" xr6:coauthVersionLast="47" xr6:coauthVersionMax="47" xr10:uidLastSave="{00000000-0000-0000-0000-000000000000}"/>
  <workbookProtection lockStructure="1"/>
  <bookViews>
    <workbookView xWindow="5220" yWindow="240" windowWidth="23190" windowHeight="15045" xr2:uid="{00000000-000D-0000-FFFF-FFFF00000000}"/>
  </bookViews>
  <sheets>
    <sheet name="OOPP -běžné"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7" i="3" l="1"/>
  <c r="F106" i="3"/>
  <c r="F105" i="3"/>
  <c r="F104" i="3"/>
  <c r="F103" i="3"/>
  <c r="F102" i="3"/>
  <c r="F101" i="3"/>
  <c r="F108" i="3" l="1"/>
  <c r="I28" i="3"/>
  <c r="I29" i="3"/>
  <c r="I30" i="3"/>
  <c r="I31" i="3"/>
  <c r="I32" i="3" l="1"/>
  <c r="I33" i="3"/>
  <c r="I34" i="3"/>
  <c r="I35" i="3"/>
  <c r="I97" i="3" l="1"/>
  <c r="I96" i="3"/>
  <c r="I91" i="3"/>
  <c r="I92" i="3"/>
  <c r="I90" i="3"/>
  <c r="I77" i="3"/>
  <c r="I78" i="3"/>
  <c r="I79" i="3"/>
  <c r="I80" i="3"/>
  <c r="I81" i="3"/>
  <c r="I82" i="3"/>
  <c r="I83" i="3"/>
  <c r="I84" i="3"/>
  <c r="I85" i="3"/>
  <c r="I86" i="3"/>
  <c r="I76" i="3"/>
  <c r="I68" i="3"/>
  <c r="I69" i="3"/>
  <c r="I70" i="3"/>
  <c r="I71" i="3"/>
  <c r="I72" i="3"/>
  <c r="I67" i="3"/>
  <c r="I61" i="3"/>
  <c r="I62" i="3"/>
  <c r="I63" i="3"/>
  <c r="I60" i="3"/>
  <c r="I45" i="3"/>
  <c r="I46" i="3"/>
  <c r="I47" i="3"/>
  <c r="I48" i="3"/>
  <c r="I49" i="3"/>
  <c r="I50" i="3"/>
  <c r="I51" i="3"/>
  <c r="I52" i="3"/>
  <c r="I53" i="3"/>
  <c r="I54" i="3"/>
  <c r="I55" i="3"/>
  <c r="I56" i="3"/>
  <c r="I44" i="3"/>
  <c r="I27" i="3"/>
  <c r="I36" i="3"/>
  <c r="I37" i="3"/>
  <c r="I38" i="3"/>
  <c r="I39" i="3"/>
  <c r="I40" i="3"/>
  <c r="I5" i="3"/>
  <c r="I6" i="3"/>
  <c r="I7" i="3"/>
  <c r="I8" i="3"/>
  <c r="I9" i="3"/>
  <c r="I10" i="3"/>
  <c r="I11" i="3"/>
  <c r="I12" i="3"/>
  <c r="I13" i="3"/>
  <c r="I14" i="3"/>
  <c r="I15" i="3"/>
  <c r="I16" i="3"/>
  <c r="I17" i="3"/>
  <c r="I18" i="3"/>
  <c r="I19" i="3"/>
  <c r="I20" i="3"/>
  <c r="I21" i="3"/>
  <c r="I22" i="3"/>
  <c r="I23" i="3"/>
  <c r="I24" i="3"/>
  <c r="I25" i="3"/>
  <c r="I26" i="3"/>
  <c r="I4" i="3"/>
  <c r="I93" i="3" l="1"/>
  <c r="I87" i="3"/>
  <c r="I73" i="3"/>
  <c r="I64" i="3"/>
  <c r="I57" i="3"/>
  <c r="I98" i="3"/>
  <c r="I41" i="3"/>
</calcChain>
</file>

<file path=xl/sharedStrings.xml><?xml version="1.0" encoding="utf-8"?>
<sst xmlns="http://schemas.openxmlformats.org/spreadsheetml/2006/main" count="391" uniqueCount="284">
  <si>
    <t>Poř. č.</t>
  </si>
  <si>
    <t>Název osobního ochranného pracovního prostředku</t>
  </si>
  <si>
    <t>Specifikace</t>
  </si>
  <si>
    <t>1.1.1</t>
  </si>
  <si>
    <t>Ochranný pracovní oděv –  blůza  (muži)</t>
  </si>
  <si>
    <t>Ochranný pracovní oděv –  blůza  (muži) zakázkové šití</t>
  </si>
  <si>
    <t>Ochranný pracovní oděv –  blůza  (ženy)</t>
  </si>
  <si>
    <t>Ochranný pracovní oděv –  blůza  (ženy) zakázkové šití</t>
  </si>
  <si>
    <t>Ochranný pracovní oděv - kalhoty do pasu (muži)</t>
  </si>
  <si>
    <t>Ochranný pracovní oděv - kalhoty do pasu (muži) zakázkové šití</t>
  </si>
  <si>
    <t>Ochranný pracovní oděv - kalhoty do pasu (ženy)</t>
  </si>
  <si>
    <t>Ochranný pracovní oděv - kalhoty do pasu (ženy) zakázkové šití</t>
  </si>
  <si>
    <t>Ochranný pracovní děv – kalhoty laclové (muži)</t>
  </si>
  <si>
    <t>Ochranný pracovní děv – kalhoty laclové (muži) zakázkové šití</t>
  </si>
  <si>
    <t>1.1.2</t>
  </si>
  <si>
    <t>1.1.3</t>
  </si>
  <si>
    <t>1.1.4</t>
  </si>
  <si>
    <t>1.2.1</t>
  </si>
  <si>
    <t>1.2.2</t>
  </si>
  <si>
    <t>1.2.3</t>
  </si>
  <si>
    <t>1.2.4</t>
  </si>
  <si>
    <t>1.2.5</t>
  </si>
  <si>
    <t>1.2.6</t>
  </si>
  <si>
    <t>1.2.7</t>
  </si>
  <si>
    <t>1.2.8</t>
  </si>
  <si>
    <t>Dámské kalhoty do pasu bez možnosti odepnout nohavice, 2 klínové kapsy, poutka na opasek, zapínání na zip a knoflík, materiál: min. 90 % bavlna a min. 2 % elastan, střih chino, barva: tmavě šedá nebo tmavě modrá (např. dámské chino kalhoty).</t>
  </si>
  <si>
    <t>Ochranný pracovní děv – kalhoty THP (muži)</t>
  </si>
  <si>
    <t>Ochranný pracovní oděv - kalhoty THP (ženy)</t>
  </si>
  <si>
    <t>1.3</t>
  </si>
  <si>
    <t>Ochranný pracovní oděv pro práci pod napětím</t>
  </si>
  <si>
    <t>1.4.1</t>
  </si>
  <si>
    <t>Vesta výstražná</t>
  </si>
  <si>
    <t>Záchranná plovací vesta</t>
  </si>
  <si>
    <t xml:space="preserve">Vesta výstražná, oranžová, dle normových požadavků dle ČSN EN ISO 20471:2013. </t>
  </si>
  <si>
    <t>1.4.2</t>
  </si>
  <si>
    <t>1.5</t>
  </si>
  <si>
    <t>1.6</t>
  </si>
  <si>
    <t xml:space="preserve">Ochranný oděv proti dešti (plášť) </t>
  </si>
  <si>
    <t>Čepice zimní - pletená</t>
  </si>
  <si>
    <t>Čepice letní</t>
  </si>
  <si>
    <t>Pletená dvojitá, černá nebo tmavě modrá barva, materiál: 100% akryl</t>
  </si>
  <si>
    <t>1.7.2</t>
  </si>
  <si>
    <t>1.8.1</t>
  </si>
  <si>
    <t>1.9</t>
  </si>
  <si>
    <t>Tričko s krátkým rukávem (muži)</t>
  </si>
  <si>
    <t>Tričko s krátkým rukávem (ženy)</t>
  </si>
  <si>
    <t>Polokošile (muži)</t>
  </si>
  <si>
    <t>Polokošile (ženy)</t>
  </si>
  <si>
    <t>Kožená zástěra pro svařovací práce</t>
  </si>
  <si>
    <t>Plášť keprový - modrý</t>
  </si>
  <si>
    <t>Oblek jednorázový</t>
  </si>
  <si>
    <t>Kožené kamaše pro svařovací práce</t>
  </si>
  <si>
    <t>Modrý plášť keprový, gramáž min. 240 g/m2, s logem PM  5 x 5 cm na prsou – sítotisk dle zadání.</t>
  </si>
  <si>
    <t>Kožené kamaše pro svařování EN 340, ČSN EN ISO 11611</t>
  </si>
  <si>
    <t>1.10.1</t>
  </si>
  <si>
    <t>1.10.2</t>
  </si>
  <si>
    <t>1.10.3</t>
  </si>
  <si>
    <t>1.10.4</t>
  </si>
  <si>
    <t>1.12</t>
  </si>
  <si>
    <t>1.14</t>
  </si>
  <si>
    <t>1.15</t>
  </si>
  <si>
    <t>1.16</t>
  </si>
  <si>
    <t>Termotričko (ženy)</t>
  </si>
  <si>
    <t>Termotričko (muži)</t>
  </si>
  <si>
    <t>Termospodky (ženy)</t>
  </si>
  <si>
    <t>Termospodky (muži)</t>
  </si>
  <si>
    <t>Kabát rybářský (lovecký)</t>
  </si>
  <si>
    <t>1.17.1</t>
  </si>
  <si>
    <t>1.17.2</t>
  </si>
  <si>
    <t>1.17.3</t>
  </si>
  <si>
    <t>1.17.4</t>
  </si>
  <si>
    <t>1.18</t>
  </si>
  <si>
    <t>Pracovní obuv</t>
  </si>
  <si>
    <t>Pracovní obuv THP</t>
  </si>
  <si>
    <t>Pracovní obuv - řidič</t>
  </si>
  <si>
    <t>Holínky rybářské</t>
  </si>
  <si>
    <t>Kalhoty rybářské</t>
  </si>
  <si>
    <t>Pracovní obuv – úklid</t>
  </si>
  <si>
    <t>Gumové kalhotové holínky (prsačky) z přírodního kaučuku, podešev protiskluzová a oděru vzdorná, přezky na šlích, vnitřní kapsa (Novesta prsačky).</t>
  </si>
  <si>
    <t>3.1</t>
  </si>
  <si>
    <t>3.1.1</t>
  </si>
  <si>
    <t>3.2</t>
  </si>
  <si>
    <t>3.4</t>
  </si>
  <si>
    <t>3.7</t>
  </si>
  <si>
    <t>3.8.1</t>
  </si>
  <si>
    <t>3.9</t>
  </si>
  <si>
    <t>Holínky</t>
  </si>
  <si>
    <t>ponožky - zimní</t>
  </si>
  <si>
    <t>Návleky na boty</t>
  </si>
  <si>
    <t>Náhradní tkaničky</t>
  </si>
  <si>
    <t>Výživa na boty</t>
  </si>
  <si>
    <t>Náhradní tkaničky pro dodávanou obuv</t>
  </si>
  <si>
    <t>bezbarvá vosková pasta na koženou obuv, s obsahem včelího vosku, vhodné pro membrány, balení po 100 g.</t>
  </si>
  <si>
    <t>3.11</t>
  </si>
  <si>
    <t>3.12</t>
  </si>
  <si>
    <t>3.13</t>
  </si>
  <si>
    <t>3.14</t>
  </si>
  <si>
    <t>3.15</t>
  </si>
  <si>
    <t>Pracovní obuv s tužinkou</t>
  </si>
  <si>
    <t>3.16</t>
  </si>
  <si>
    <t>Ochranná přilba - oranžová</t>
  </si>
  <si>
    <t>Ochranná přilba - modrá</t>
  </si>
  <si>
    <t>Ochranná přilba elektrikářská</t>
  </si>
  <si>
    <t>Teplá vložka do ochranné přilby</t>
  </si>
  <si>
    <t>4.1.1</t>
  </si>
  <si>
    <t>4.1.2</t>
  </si>
  <si>
    <t>4.3</t>
  </si>
  <si>
    <t>4.4</t>
  </si>
  <si>
    <t>Ochranné brýle čiré</t>
  </si>
  <si>
    <t>Ochranné brýle čiré přes dioptrické brýle</t>
  </si>
  <si>
    <t>5.1.1</t>
  </si>
  <si>
    <t>5.1.2</t>
  </si>
  <si>
    <t>Ochranné brýle svářecí</t>
  </si>
  <si>
    <t>Svářečská kukla</t>
  </si>
  <si>
    <t>Ochranné brýle sluneční</t>
  </si>
  <si>
    <t>Ochranné brýle sluneční - vyklápěcí</t>
  </si>
  <si>
    <t xml:space="preserve">Polarizační, filtr hnědý nebo šedý, kategorie UV filtru 2-3, odolnost proti orosení, nastavitelný měkký nosní můstek, flexibilní ergonomické postrannice (pogumované rovná nožičky pro větší stabilitu), ochrana z boku, odolnost proti poškození povrchu jemnými částicemi, mechanická pevnost F (náraz o malé energii), vhodné pro práci při extrémních teplotách ( - 5 °C až 55 °C), EN 166 (např, Bollé SILIUM + brýle PC zorník AS AF) </t>
  </si>
  <si>
    <t>5.3</t>
  </si>
  <si>
    <t>5.4</t>
  </si>
  <si>
    <t>5.5.1</t>
  </si>
  <si>
    <t>5.5.2</t>
  </si>
  <si>
    <t xml:space="preserve">Ochranné rukavice polomáčené – letní </t>
  </si>
  <si>
    <t>Ochranné rukavice polomáčené -  zimní</t>
  </si>
  <si>
    <t>Ochranné rukavice celokožené - letní</t>
  </si>
  <si>
    <t>Ochranné rukavice celokožené - zimní</t>
  </si>
  <si>
    <t>Ochranné rukavice svářečské</t>
  </si>
  <si>
    <t>ochrana do 1000 V, EN 60903 (např. ELSEC 0/10 Dielektr. rukavice 1 kV)</t>
  </si>
  <si>
    <t>6.1.1</t>
  </si>
  <si>
    <t>6.1.2</t>
  </si>
  <si>
    <t>6.2.1</t>
  </si>
  <si>
    <t>6.2.2</t>
  </si>
  <si>
    <t>6.4.1</t>
  </si>
  <si>
    <t>6.5</t>
  </si>
  <si>
    <t>Ochranné rukavice - úklid</t>
  </si>
  <si>
    <t>Ochranné rukavice proti proříznutí</t>
  </si>
  <si>
    <t>Rukavice zimní</t>
  </si>
  <si>
    <t>Rukavice pro jemné práce</t>
  </si>
  <si>
    <t xml:space="preserve">Ochranné rukavice chránicí před chladem – zateplené, pětiprsté, barva: černá, materiál: fleece </t>
  </si>
  <si>
    <t>6.8</t>
  </si>
  <si>
    <t>6.9</t>
  </si>
  <si>
    <t>6.10</t>
  </si>
  <si>
    <t>6.12</t>
  </si>
  <si>
    <t>Ochranné rukavice rybářské</t>
  </si>
  <si>
    <t>6.13</t>
  </si>
  <si>
    <t>Filtrační polomaska FFP1 (kámen, beton, kov)</t>
  </si>
  <si>
    <t>Filtrační polomaska FFP2 (cement, dřevo, pesticidy, barvy)</t>
  </si>
  <si>
    <t>Filtrační polomaska FFP3 (viry a bakterie, aerosoly, svař. nerezi)</t>
  </si>
  <si>
    <t>8.1.1</t>
  </si>
  <si>
    <t>8.1.2</t>
  </si>
  <si>
    <t>8.1.3</t>
  </si>
  <si>
    <t>Zachycovací postroj proti pádu do hloubky</t>
  </si>
  <si>
    <t>Pracovní karabina</t>
  </si>
  <si>
    <t>9.1</t>
  </si>
  <si>
    <t>9.2</t>
  </si>
  <si>
    <t>CELKEM</t>
  </si>
  <si>
    <t>Pánská popř. unisex 3v1 zateplená bunda s lepenými švy, prodloužená záda (sportovní střih), odolná proti vodě (WP 10,000mm), odolná proti větru (prodyšnost MVP 15,000g/m2/24hr), uzavíratelné kapsy na zip, stahovatelné a  pružné manžety na rukávech (rukávy s náplety, zapínání na druky/suchý zip,…), vnitřní bunda poskytuje izolaci v chladnějších podmínkách nebo může být užívána jako samostatný fleece oděv (mikina), kapuce v límci, voděodolné zipy pro ochranu proti vodě, skrytá kapsa na mobilní telefon, zvýšená viditelnost dle ČSN EN ISO 20471 třída (3:2),2 (možno sítotisk dle zadání) , barvatmavě modrá/černá, modro-oranžová, černo-žlutá, logo PM na prsou 5 cm a  a logo na zádech 20 x 20 cm - sítotisk dle zadání (např PWR Rainwear™- Bunda Radial 3v1 S553)</t>
  </si>
  <si>
    <t>Blůza pánská do pasu, barva černo-žlutá nebo středně modrá v kombinaci s prvky max. 20 % jiné barvy, zapínání na krytý zip, stahovatelné manžety na rukávech (rukávy s náplety, zapínání na druky…), kapsy a poutka pro různá využití, min. 4 přední kapsy, boční kapsy na zip, multifunkční náprsní kapsa, reflexní pásky přes paže - šířka 5 cm, logo PM na blůze (přední kapsa) a logo na zádech 20 x 20 cm – sítotisk dle zadání, gramáž materiálu min. 260 g/ m2, min. 35 % bavlna a 65% polyester (musí se jednat o stejný pracovní oděv jako u konfekčních velikostí)</t>
  </si>
  <si>
    <t>Blůza dámská do pasu, barva černo-žlutá nebo středně modrá v kombinaci s prvky max. 20 % jiné barvy, zapínání na krytý zip, stahovatelné manžety na rukávech (rukávy s náplety, zapínání na druky…), kapsy a poutka pro různá využití, min. 4 přední kapsy, boční kapsy na zip, multifunkční náprsní kapsa, reflexní pásky přes paže - šířka 5 cm, logo PM na blůze (přední kapsa) a logo na zádech 20 x 20 cm – sítotisk dle zadání, gramáž materiálu min. 260 g/ m2, min. 35 % bavlna a 65% polyester (musí se jednat o stejný pracovní oděv jako u konfekčních velikostí)</t>
  </si>
  <si>
    <t>Pánské pracovní kalhoty do pasu s gumou v bocích, barva černo-žlutá nebo středně modrá v kombinaci s prvky max. 20 % jiné barvy, reflexní prvky - pásky přes nohavice šířky min. 5 cm, přední klínové kapsy, zadní kapsa, boční multifunkční kapsa, poutka na opasek, poklopec na knoflíky, zesílená kolena, gramáž materiálu min.  260 g/ m2, min. 35 % bavlna a 65% polyester (musí se jednat o stejný pracovní oděv jako u konfekčních velikostí).</t>
  </si>
  <si>
    <t>Dámské pracovní kalhoty do pasus gumou v bocích, barva černo-žlutá nebo středně modrá v kombinaci s prvky max. 20 % jiné barvy, reflexní prvky - pásky přes nohavice šířky min. 5 cm, přední klínové kapsy, zadní kapsa, boční multifunkční kapsa, poutka na opasek, poklopec na knoflíky, zesílená kolena, gramáž materiálu min.  260 g/ m2, min. 35 % bavlna a 65% polyester</t>
  </si>
  <si>
    <t>Dámské pracovní kalhoty do pasu, do pasu s gumou v bocích, barva černo-žlutá nebo středně modrá v kombinaci s prvky max. 20 % jiné barvy, reflexní prvky - pásky přes nohavice šířky min. 5 cm, přední klínové kapsy, zadní kapsa, boční multifunkční kapsa, poutka na opasek, poklopec na knoflíky, zesílená kolena, gramáž materiálu min.  260 g/ m2, min. 35 % bavlna a 65% polyester (musí se jednat o stejný pracovní oděv jako u konfekčních velikostí).</t>
  </si>
  <si>
    <t>Ochranné galoše izolační</t>
  </si>
  <si>
    <t>Ochranné rukavice izolační</t>
  </si>
  <si>
    <t>1. oděv</t>
  </si>
  <si>
    <t>3. Obuv</t>
  </si>
  <si>
    <t>4. ochrana hlavy</t>
  </si>
  <si>
    <t>9. OOPP pro práci ve výškách a nad volnou hloubkou</t>
  </si>
  <si>
    <t>velikost</t>
  </si>
  <si>
    <t xml:space="preserve">předpokládaný počet </t>
  </si>
  <si>
    <t>Název výrobku</t>
  </si>
  <si>
    <t>objednávkový kód</t>
  </si>
  <si>
    <t>cena/ks</t>
  </si>
  <si>
    <t xml:space="preserve">cena celkem </t>
  </si>
  <si>
    <t>S - XXXXL</t>
  </si>
  <si>
    <t>S -XL</t>
  </si>
  <si>
    <t>S - XL</t>
  </si>
  <si>
    <t>S - XXL</t>
  </si>
  <si>
    <t>S - XXXL</t>
  </si>
  <si>
    <t>univerzální</t>
  </si>
  <si>
    <t>L - XXXL</t>
  </si>
  <si>
    <t>UNI</t>
  </si>
  <si>
    <t>38 – 48</t>
  </si>
  <si>
    <t>36 - 48</t>
  </si>
  <si>
    <t>38 - 48</t>
  </si>
  <si>
    <t>41 - 48</t>
  </si>
  <si>
    <t>41 – 48</t>
  </si>
  <si>
    <t>36 – 48</t>
  </si>
  <si>
    <t>37 - 48</t>
  </si>
  <si>
    <t>9– 11</t>
  </si>
  <si>
    <t>9 – 11</t>
  </si>
  <si>
    <t>8 – 12</t>
  </si>
  <si>
    <t>8 – 11</t>
  </si>
  <si>
    <t>M-XXL</t>
  </si>
  <si>
    <t>Pánské pracovní kalhoty s laclem: barva černo-žlutá nebo středně modrá v kombinaci s prvky max. 20 % jiné barvy, reflexní prvky - pásky přes nohavice šířky min. 5 cm, přední klínové kapsy, náprsní kapsa uzavíratelná na zip s logem PM 5 cm – sítotisk dle zadání,  zadní kapsa, boční multifunkční kapsa, poutka na opasek,  poklopec na knoflíky, zesílená kolena, šle s gumou vzadu, gramáž materiálu min.  260 g/ m2, min. 35 % bavlna a 65% polyester. (musí se jednat o stejný pracovní oděv jako u konfekčních velikostí)</t>
  </si>
  <si>
    <t>Pánské kalhoty do pasu bez možnosti odepnout nohavice, 2 klínové kapsy, poutka na opasek, zapínání na zip a knoflík, materiál: min. 90 % bavlna a min. 2 % elastan, střih chino, barva: tmavě šedá nebo tmavě modrá (např. pánské chino kalhoty).</t>
  </si>
  <si>
    <t>Holínky pro pohyb a práci v těžkém terénu a ve vodě – hrubý vzorek podešve, absorpce energie v patní části, svršek z PVC/pryž s nástavcem, s možností zatažení tkaničkou. Norma: EN 347 (např. holínky NEOPREN BN2-0).</t>
  </si>
  <si>
    <t>Název položky</t>
  </si>
  <si>
    <t>Celková cena</t>
  </si>
  <si>
    <t>Pozn.</t>
  </si>
  <si>
    <t>1.</t>
  </si>
  <si>
    <t>Oděvy</t>
  </si>
  <si>
    <t>3.</t>
  </si>
  <si>
    <t>Obuv</t>
  </si>
  <si>
    <t>4.</t>
  </si>
  <si>
    <t>6.</t>
  </si>
  <si>
    <t>Ochrana rukou</t>
  </si>
  <si>
    <t>Odhadovaná cena bez DPH</t>
  </si>
  <si>
    <t>5.</t>
  </si>
  <si>
    <t>8.</t>
  </si>
  <si>
    <t>Ochrana dýchacích cest</t>
  </si>
  <si>
    <t>9.</t>
  </si>
  <si>
    <t>OOPP pro práci ve výškách a nad volnou hloubkou</t>
  </si>
  <si>
    <t>1.10.5</t>
  </si>
  <si>
    <t>Tričko s dlouhým rukávem (muži)</t>
  </si>
  <si>
    <t>1.10.6</t>
  </si>
  <si>
    <t>Tričko s dlouhým rukávem (ženy)</t>
  </si>
  <si>
    <t>1.10.7</t>
  </si>
  <si>
    <t>Reflexní tričko s krátkým rukávem (muži)</t>
  </si>
  <si>
    <t>1.10.8</t>
  </si>
  <si>
    <t>Reflexní tričko s krátkým rukávem (ženy)</t>
  </si>
  <si>
    <t>Pánské reflexní tričko s krátkým rukávem a reflexními pruhy ve výrazné oranžové  barvě
Reflexní pruhy: 2 horizontální, 2 vertikální (šíře 5 cm), po stranách panely ze síťoviny 
Kulatý průkrčníkv, Materiál: 55 % bavlna 45 % polyester, Gramáž: 150 g/m², Norma: EN ISO 20471</t>
  </si>
  <si>
    <t>Dámské reflexní tričko s krátkým rukávem a reflexními pruhy ve výrazné oranžové  barvě
Reflexní pruhy: 2 horizontální, 2 vertikální (šíře 5 cm), po stranách panely ze síťoviny 
Kulatý průkrčníkv, Materiál: 55 % bavlna 45 % polyester, Gramáž: 150 g/m², Norma: EN ISO 20471</t>
  </si>
  <si>
    <t>Bunda pracovní (ženy)</t>
  </si>
  <si>
    <t>Bunda pracovní  (muži)</t>
  </si>
  <si>
    <t>Blůza pánská do pasu, barva černo-žlutá nebo středně modrá v kombinaci s prvky max. 20 % jiné barvy, zapínání na krytý zip, stahovatelné manžety na rukávech (rukávy s náplety, zapínání na druky…), kapsy a poutka pro různá využití, min. 4 přední kapsy, boční kapsy na zip, multifunkční náprsní kapsa, reflexní pásky přes paže - šířka 5 cm, logo PM na blůze (přední kapsa) a logo na zádech 20 x 20 cm – sítotisk dle zadání, gramáž materiálu min. 260 g/ m2, min. 35 % bavlna a 65% polyester</t>
  </si>
  <si>
    <t xml:space="preserve">Blůza dámská do pasu, barva černo-žlutá nebo středně modrá v kombinaci s prvky max. 20 % jiné barvy, zapínání na krytý zip, stahovatelné manžety na rukávech (rukávy s náplety, zapínání na druky…), kapsy a poutka pro různá využití, min. 4 přední kapsy, boční kapsy na zip, multifunkční náprsní kapsa, reflexní pásky přes paže - šířka 5 cm, logo PM na blůze (přední kapsa) a logo na zádech 20 x 20 cm – sítotisk dle zadání, gramáž materiálu min. 260 g/ m2, min. 35 % bavlna a 65% polyester </t>
  </si>
  <si>
    <t xml:space="preserve">Pánské pracovní kalhoty do pasu s gumou v bocích, barva černo-žlutá nebo středně modrá v kombinaci s prvky max. 20 % jiné barvy, reflexní prvky - pásky přes nohavice šířky min. 5 cm, přední klínové kapsy, zadní kapsa, boční multifunkční kapsa, poutka na opasek, poklopec na knoflíky, zesílená kolena, gramáž materiálu min.  260 g/ m2, min. 35 % bavlna a 65% polyester </t>
  </si>
  <si>
    <t xml:space="preserve">Pánské pracovní kalhoty s laclem: , barva černo-žlutá nebo středně modrá v kombinaci s prvky max. 20 % jiné barvy, reflexní prvky - pásky přes nohavice šířky min. 5 cm, přední klínové kapsy, náprsní kapsa uzavíratelná na zip s logem PM 5 cm – sítotisk dle zadání,  zadní kapsa, boční multifunkční kapsa, poutka na opasek,  poklopec na knoflíky, zesílená kolena, šle s gumou vzadu, gramáž materiálu min.  260 g/ m2, min. 35 % bavlna a 65% polyester </t>
  </si>
  <si>
    <t>Pánská, antistatická souprava s trvalou nehořlavou úpravou, blůza s krytým zapínáním a oranžovým sedlem, kalhoty do pasu, reflexní doplňky. Materiál: kepr 75%, bavlna 24%, polyester 1%, antistatický materiál 250 g/m2. Normy: EN ISO 11612 A1 B1 C1 E1 F1, EN 1149-5</t>
  </si>
  <si>
    <t xml:space="preserve">Dámská popř. unisex 3v1 zateplená bunda s lepenými švy, prodloužená záda (sportovní střih), odolná proti vodě (WP 10,000mm), odolná proti větru (prodyšnost MVP 15,000g/m2/24hr), uzavíratelné kapsy na zip, stahovatelné a  pružné manžety na rukávech (rukávy s náplety, zapínání na druky/suchý zip,…), vnitřní bunda poskytuje izolaci v chladnějších podmínkách nebo může být užívána jako samostatný fleece oděv (mikina), kapuce v límci, voděodolné zipy pro ochranu proti vodě, skrytá kapsa na mobilní telefon, zvýšená viditelnost dle ČSN EN ISO 20471 třída (3:2),2 (možno sítotisk dle zadání) , barvatmavě modrá/černá, modro-oranžová, černo-žlutá, logo PM na prsou 5 cm a  a logo na zádech 20 x 20 cm - sítotisk dle zadání </t>
  </si>
  <si>
    <t>Automatická záchranná plovací vesta, vztlak min. 150 N, automatické nafouknutí při ponoření do vody (za pomoci CO2) s možnosti manuálního spuštění, po aktivaci možnost opakovaného použití po svépomocné výměně tlakové patrony CO2, kovové zapínání popruhu kolem pasu, oko pro harmess, instalovaný popruh mezi nohy, dodání vč. nainstalované CO2 patrony s možností okamžitého použití vesty, ČSN EN ISO 12402-3</t>
  </si>
  <si>
    <t>Nepromokavý plášť s délkou min. ke kolenům, barva oranžová, s kapucí, zapínaní na krytý zip, manžety rukávu na gumu, podlepené švy, ČSN EN ISO 20471:2013 třída 3, EN 343 + A1 - odolnost proti průniku tlakové vody třída 3</t>
  </si>
  <si>
    <t>Čepice kšiltová - šestipanelová, zapínání kovovým klipem s možnosti nastavení velikosti, materiál 100% bavlna. Tmavě modrá (královská modř) a s logem PM – sítotisk dle zadání</t>
  </si>
  <si>
    <t>Pánské/unisex tričko s krátkým rukávem, hladký úplet, materiál 100% bavlna min 160 g/m2, barva středně modrá, s logem PM  5 x 5 cm na prsou – sítotisk dle zadání.</t>
  </si>
  <si>
    <t>Dámské/unisex tričko s krátkým rukávem, hladký úplet, materiál 100% bavlna min 160 g/m2, barva středně modrá, s logem PM  5 x 5 cm na prsou – sítotisk dle zadání</t>
  </si>
  <si>
    <t xml:space="preserve">Pánská polokošile, krátký rukáv, materiál 100% bavlna min 180 g/m2, barva středně modrá, s logem PM  5 x 5 cm na prsou – sítotisk dle zadání </t>
  </si>
  <si>
    <t>Dámská polokošile, krátký rukáv, materiál 100% bavlna min 180 g/m2, barva středně modrá, s logem PM  5 x 5 cm na prsou – sítotisk dle zadání</t>
  </si>
  <si>
    <t>Pánské/unisex tričko s dlouhým rukávem, hladký úplet, materiál 100% bavlna min 160 g/m2, barva středně modrá, s logem PM  5 x 5 cm na prsou – sítotisk dle zadání</t>
  </si>
  <si>
    <t>Dámské/unisex tričko sdlouhým rukávem, hladký úplet, materiál 100% bavlna min 160 g/m2, barva středně modrá, s logem PM  5 x 5 cm na prsou – sítotisk dle zadání</t>
  </si>
  <si>
    <t xml:space="preserve">Kožená zástěra určená pro svářeče krytá ramena, pod kolena, dle požadavků ČSN EN ISO 13688, EN ISO 11611 </t>
  </si>
  <si>
    <t>Jednorázový ochranný oděv s kapucí, antistatický, kategorie III, Typ 5, 6, ochrana proti tuhým a kapalným aerosolům, kyselinám, zásadám nebo postřiku rozpouštědly a vodou.  EN 340, EN 13034, EN 1073-2, EN 1149-1</t>
  </si>
  <si>
    <t xml:space="preserve">Dámské tričko s dlouhým rukávem, termoizolační, tmavá barva, materiál: min. 50 % polyester, min. 5 % elastan </t>
  </si>
  <si>
    <t>Pánské tričko s dlouhým rukávem, termoizolační, tmavá barva, materiál: min. 50 % polyester, min. 5 % elastan</t>
  </si>
  <si>
    <t xml:space="preserve">Dámské spodky s dlouhými nohavicemi, termoizolační, tmavá barva, materiál: min. 90 % polyester, min. 5 % elastan </t>
  </si>
  <si>
    <t xml:space="preserve">Pánské spodky s dlouhými nohavicemi, termoizolační, tmavá barva, materiál: min. 90 % polyester, min. 5 % elastan </t>
  </si>
  <si>
    <t xml:space="preserve">Kabát rybářský lovecký pro profesionální rybáře, ¾ délka, barva zelená, zvýšený límec, dvojité zapínání na druky + přezky, stažené manžety rukávů, materiál pogumované plátno, s logem PM  na prsou 5 cm a logo na zádech 20 x 20 cm – sítotisk dle zadání </t>
  </si>
  <si>
    <t>Pracovní kotníková bota, min s 14 - ti bodovým uchycením šněrovadla, min. posledních 6 uchycení tkaniček je na háčky, celokožená (svršek min. 2 mm silná hladká hovězinová useň s hydrofobní úpravou, bez prošití v oblasti ohybu prstů), ochrana proti okopu, odolná proti působení vody - membrána, ČSN EN ISO 20347, WR, CI, E, FO, SRC</t>
  </si>
  <si>
    <t>Pracovní kotníková/poloholeňová bota vhodná k celoročnímu nošení, min s 14 - ti bodovým uchycením šněrovadla, min. posledních 6 uchycení tkaniček je na háčky, celokožená (svršek  min. 1,8 mm silná hladká hovězinová useň s hydrofobní úpravou, bez prošití v oblasti ohybu prstů), ochrana proti okopu, odolná proti působení vody - membrána, barva hnědá, zelená popř. černá ČSN EN ISO 20347, WR, CI, E, FO, SRC</t>
  </si>
  <si>
    <t>Uzavřená nízká pracovní obuv - lehká bezpečnostní polobotka, anatomicky tvarovaná stélka (např. s gelovou výplní v patě), prodyšné,  šněrovadla, perforovaná, nízký vzorek podrážky (vhodné pro řízení nákladního auta a pracovních strojů), reflexní poutko na patě a reflexní detail pod šněrováním, ČSN EN ISO 20347, FO , HRO, SRC</t>
  </si>
  <si>
    <t xml:space="preserve">Ochranné pracovní galoše izolační přes pracovní obuv na ochranu proti elektrickému oblouku nízkého napětí do 1000 V, materiál přírodní pryž, obuv splňuje požadavky normy EN 50321-2003 při testu do 10000 V </t>
  </si>
  <si>
    <t>Rybářská vysoká (do oblasti třísel) holínka ze silné gumy, uchycení za opasek, svršek z pryže, bavlněná podšívka, pryžová podešev, spoj mezi holínkovou a nohavicovou části svařovaný, odpružená pata, určeno pro profesionální použití</t>
  </si>
  <si>
    <t>Dámské celokožené sandály s otevřenou špici a dvěma pásky, bílá barva, pásek kolem paty, EN ISO 20347 SRA</t>
  </si>
  <si>
    <t>Zimní (teplé) ponožky do úrovně lýtek, materiál: min. 50% vlna .</t>
  </si>
  <si>
    <t>Nepromokavé návleky na boty proti propadávání sněhu, materiál odolný proti oděru, celorozepínací za pomoci krytého zipu, výška minimálně nad úroveň lýtka, v horní části stahování, kovový háček pro uchycení za tkaničky, nastavitelný popruh pro připevnění pod podrážkou</t>
  </si>
  <si>
    <t>Pracovní kotníková/poloholeňová bota s tužinkou, vhodná k celoročnímu nošení, min s 12 - ti bodovým uchycením šněrovadla, min. posledních 3 uchycení tkaniček je na háčky, celokožená (svršek  min. 1,8 mm silná hladká hovězinová useň s hydrofobní úpravou, bez prošití v oblasti ohybu prstů), ochrana proti okopu, kompozitní tužinka, kevlerová planžetaodolná proti působení vody - membrána, barva hnědá, zelená popř. černá ČSN EN ISO 20345, S3, WR, CI, E, FO, SRC</t>
  </si>
  <si>
    <t xml:space="preserve">Ochranná přilba pro celodenní nošení, min. čtyřbodové uchycení s upínacím kolečkem, barva oranžová, životnost a doba použitelnosti stanovená výrobcem min. 4 roky, větrací otvory, pracovní teplota od -20 °C až + 50 °C. s logem PM – nálepka dle zadání (nepoškozující přilbu). EN 397 </t>
  </si>
  <si>
    <t>Ochranná přilba pro celodenní nošení, min. čtyřbodové uchycení s upínacím kolečkem, barva modrá, životnost a doba použitelnosti stanovená výrobcem min. 4 roky, větrací otvory, pracovní teplota od -20 °C až + 50 °C, s logem PM – nálepka dle zadání (nepoškozující přilbu). EN 397</t>
  </si>
  <si>
    <t>Ochranná dielektrická přilba s logem PM – nálepka dle zadání (nepoškozující přilbu), min. čtyřbodové textilní uchycení, barva žlutá, elektrická izolační schopnost do 1000 V a 440 Vac, EN 50365, EN 397</t>
  </si>
  <si>
    <t>Vložka do ochranné přilby pro práci v chladu</t>
  </si>
  <si>
    <t xml:space="preserve">Ochranné brýle čiré, odolnost proti orosení, nastavitelný měkký nosní můstek, flexibilní ergonomické postrannice (pogumované nožičky pro větší stabilitu), ochrana z boku, odolnost proti poškození povrchu jemnými částicemi, mechanická pevnost F (náraz o malé energii), vhodné pro práci při extrémních teplotách ( - 5 °C až 55 °C). EN 166 – FT1 </t>
  </si>
  <si>
    <t>Ochranné brýle čiré, odolnost proti orosení, pogumované nastavitelné nožičky pro větší stabilitu, ochrana z boku, možnost nošení přes dioptrické brýle, odolnost proti poškození povrchu jemnými částicemi, mechanická pevnost F (náraz o malé energii), vhodné pro práci při extrém. teplotách ( - 5 °C až 55 °C). EN166 FT1</t>
  </si>
  <si>
    <t xml:space="preserve">Uzavřené ochranné brýle s očnicí s nepřímou ventilací a se sklopným rámem; očnice osazena čirými a tmavými zorníky vel. Ø 50 mm (univerzální rozměr), EN 166, EN 167 </t>
  </si>
  <si>
    <t>Svářecí kukla s plně nastavitelným hlavovým křížem s výkyvnou stavitelnou temenní částí, nastavitelná tmavosti 9 - 13, EN 175 a EN 166</t>
  </si>
  <si>
    <t xml:space="preserve">Vyklápěcí klip na dioptrické brýle, polarizační zorníky, filtr hnědý nebo šedý, kategorie UV filtru 2-3 </t>
  </si>
  <si>
    <t>Pracovní rukavice vhodné pro vodohospodářské práce (lesnické práce, práce v mokrém prostředí, manipulace se stavebním materiálem, dřevem či jinými břemeny). Pletené, bezešvé, materiál umělé vlákno, pětiprsté rukavice provrstvené nitrilem popř. latexem v dlani a na prstech, s pružným nápletem na zápěstí, EN 420, mechanická odolnost dle EN 388:2016 - min. 4122</t>
  </si>
  <si>
    <t xml:space="preserve">Zateplené pracovní rukavice vhodné pro vodohospodářské práce (lesnické práce, práce v mokrém prostředí, manipulace se stavebním materiálem, dřevem či jinými břemeny). Pletené, bezešvé, materiál umělé vlákno pětiprsté rukavice povrstvené latexem popř. nitrilem v dlani a na prstech, s pružným nápletem na zápěstí,  EN 420, mechanická odolnost dle EN 388:2016 - min. 2231 </t>
  </si>
  <si>
    <t>Rukavice celokožené, pětiprsté, materiál hovězinová úseň nebo štípenka, mechanická odolnost dle EN 388:2016 - min. 2122</t>
  </si>
  <si>
    <t xml:space="preserve">zateplené rukavice celokožené, pětiprsté, materiál hovězinová úseň nebo štípenka, vhodné do vlhkého prostředí, EN 420, mechanická odolnost dle EN 388:2016 - min. 2231 </t>
  </si>
  <si>
    <t xml:space="preserve">Rukavice svářečské, petiprsté, materiál: lícová hovězina v dlani a manžeta z hovězí štípenky, délka 35 cm, ČSN EN 407 - odolnost min. 134XX4, EN 388:2016 – odolnost min. 2214, EN 12477 – typ A </t>
  </si>
  <si>
    <t xml:space="preserve">materiál pryž - latex, vhodné pro ochranu proti zředěným chemickým látkám a směsím </t>
  </si>
  <si>
    <t>Ochranné rukavice proti proříznutí - tř. 5, povrstvené v dlani a na prstech pro snadnější úchop mokrých předmětů, EN 388</t>
  </si>
  <si>
    <t xml:space="preserve">Tenké bavlněné rukavice na jemné mechanické práce (např. šroubování). Materiál: bavlna </t>
  </si>
  <si>
    <t>Rukavice z bavlněného úpletu celé máčené v PVC s nitrilem, zdrsněné posypem v dlani, barva zelená, délka manžety min. 32 cm, EN 388 min. 4112</t>
  </si>
  <si>
    <t xml:space="preserve">Ochrana proti prachovým částicím (např. zámečníci - řezání a vrtání kovu, betonu kameniva apod), typ FFP1 s nízkým dýchacím odporem, uchycení kolem hlavy, ČSN EN 149+A1 </t>
  </si>
  <si>
    <t xml:space="preserve">Ochrana proti prachovým částicím a aerosolům (např. práce s cementem, se dřevem, s pesticidními postřiky, barvami, svařování), typ FFP2 s nízkým dýchacím odporem, uchycení kolem hlavy, ČSN EN 149+A1 </t>
  </si>
  <si>
    <t>Ochrana proti prachovým částicím, aerosolům a biologickými látkami sk. 3 (např. práce v laboratořích, svařování nerezové ocele, apod.), typ FFP3 s nízkým dýchacím odporem, uchycení kolem hlavy, ČSN EN 149+A1</t>
  </si>
  <si>
    <t>Body pro připojení systému zachycení pádu v přední i zadní části (EN 361), přední navazovací bod pro připojení slaňovacích pomůcek nebo polohování (EN 813, EN 358), integrovaný polohovací pás, poutka pro připevnění materiálu, popruhy opatřené sponami (nohavice a pás) pro jednoduché zapnutí, prostor určený k umístění popisků, možnost provést roční kontrolu osobou odborně způsobilou (nemusí být proškolená konkrétním výrobcem), musí splňovat požadavky EN 361</t>
  </si>
  <si>
    <t xml:space="preserve">Materiál ocel, automatická pojistka zámku, pevnost podélná/ napříč/ s otevřeným zámkem min. 23/8/8 kN, možnost provést roční kontrolu osobou odborně způsobilou (nemusí být proškolená konkrétním výrobcem), musí splňovat požadavky EN 362 </t>
  </si>
  <si>
    <t>Osobní ochranné pracovní prostředky běžné na období 2026-2029</t>
  </si>
  <si>
    <t>Ochrana hlavy</t>
  </si>
  <si>
    <t>Ochrana zraku</t>
  </si>
  <si>
    <t>8. Ochrana dýchacích cest</t>
  </si>
  <si>
    <t>6. Ochrana rukou</t>
  </si>
  <si>
    <t>5. Ochrana zraku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</si>
</sst>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00\ &quot;Kč&quot;"/>
  </numFmts>
  <fonts count="9" x14ac:knownFonts="1">
    <font>
      <sz val="11"/>
      <color theme="1"/>
      <name val="Calibri"/>
      <family val="2"/>
      <charset val="238"/>
      <scheme val="minor"/>
    </font>
    <font>
      <sz val="11"/>
      <color theme="1"/>
      <name val="Calibri"/>
      <family val="2"/>
      <charset val="238"/>
      <scheme val="minor"/>
    </font>
    <font>
      <sz val="11"/>
      <color theme="1"/>
      <name val="Arial Narrow"/>
      <family val="2"/>
      <charset val="238"/>
    </font>
    <font>
      <b/>
      <sz val="11"/>
      <color theme="1"/>
      <name val="Arial Narrow"/>
      <family val="2"/>
      <charset val="238"/>
    </font>
    <font>
      <b/>
      <sz val="12"/>
      <color theme="1"/>
      <name val="Arial Narrow"/>
      <family val="2"/>
      <charset val="238"/>
    </font>
    <font>
      <b/>
      <sz val="10"/>
      <color theme="1"/>
      <name val="Arial Narrow"/>
      <family val="2"/>
      <charset val="238"/>
    </font>
    <font>
      <sz val="10"/>
      <color theme="1"/>
      <name val="Arial Narrow"/>
      <family val="2"/>
      <charset val="238"/>
    </font>
    <font>
      <sz val="12"/>
      <color theme="1"/>
      <name val="Arial Narrow"/>
      <family val="2"/>
      <charset val="238"/>
    </font>
    <font>
      <sz val="12"/>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0" fillId="0" borderId="1" xfId="0" applyBorder="1"/>
    <xf numFmtId="0" fontId="2" fillId="0" borderId="1" xfId="0" applyFont="1" applyBorder="1"/>
    <xf numFmtId="0" fontId="2" fillId="0" borderId="1" xfId="0" applyFont="1" applyBorder="1" applyAlignment="1">
      <alignment wrapText="1"/>
    </xf>
    <xf numFmtId="0" fontId="3" fillId="3"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44" fontId="2" fillId="0" borderId="1" xfId="1" applyFont="1" applyBorder="1" applyAlignment="1">
      <alignment horizontal="center" vertical="center"/>
    </xf>
    <xf numFmtId="44" fontId="2" fillId="0" borderId="1" xfId="0" applyNumberFormat="1" applyFont="1" applyBorder="1" applyAlignment="1">
      <alignment horizontal="center" vertical="center"/>
    </xf>
    <xf numFmtId="44" fontId="0" fillId="0" borderId="1" xfId="0" applyNumberFormat="1" applyBorder="1" applyAlignment="1">
      <alignment horizontal="center" vertical="center"/>
    </xf>
    <xf numFmtId="0" fontId="5" fillId="4"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1" applyNumberFormat="1"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7" fillId="0" borderId="1" xfId="0" applyFont="1" applyBorder="1" applyAlignment="1">
      <alignment wrapText="1"/>
    </xf>
    <xf numFmtId="0" fontId="8" fillId="0" borderId="1" xfId="0" applyFont="1" applyBorder="1" applyAlignment="1">
      <alignment wrapText="1"/>
    </xf>
    <xf numFmtId="0" fontId="8" fillId="0" borderId="0" xfId="0" applyFont="1" applyAlignment="1">
      <alignment wrapText="1"/>
    </xf>
    <xf numFmtId="0" fontId="7" fillId="0" borderId="1" xfId="0" applyFont="1" applyBorder="1" applyAlignment="1">
      <alignment horizontal="center" vertical="center" wrapText="1"/>
    </xf>
    <xf numFmtId="16" fontId="7" fillId="0" borderId="1" xfId="0" applyNumberFormat="1" applyFont="1" applyBorder="1" applyAlignment="1">
      <alignment horizontal="center" vertical="center" wrapText="1"/>
    </xf>
    <xf numFmtId="0" fontId="7" fillId="0" borderId="0" xfId="0" applyFont="1" applyAlignment="1">
      <alignment horizontal="center" vertical="center"/>
    </xf>
    <xf numFmtId="0" fontId="3" fillId="0" borderId="1" xfId="0" applyFont="1" applyBorder="1"/>
    <xf numFmtId="0" fontId="3" fillId="5" borderId="1" xfId="0" applyFont="1" applyFill="1" applyBorder="1" applyAlignment="1">
      <alignment horizontal="center" vertical="center"/>
    </xf>
    <xf numFmtId="0" fontId="2" fillId="5" borderId="1"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4" xfId="0" applyFont="1" applyFill="1" applyBorder="1" applyAlignment="1">
      <alignment horizontal="left"/>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44" fontId="2" fillId="0" borderId="2" xfId="0" applyNumberFormat="1"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164" fontId="4" fillId="2" borderId="2" xfId="0" applyNumberFormat="1" applyFont="1" applyFill="1" applyBorder="1" applyAlignment="1">
      <alignment horizontal="right" vertical="center"/>
    </xf>
    <xf numFmtId="164" fontId="4" fillId="2" borderId="4" xfId="0" applyNumberFormat="1" applyFont="1" applyFill="1" applyBorder="1" applyAlignment="1">
      <alignment horizontal="right" vertical="center"/>
    </xf>
    <xf numFmtId="0" fontId="6" fillId="2" borderId="2" xfId="0" applyFont="1" applyFill="1" applyBorder="1" applyAlignment="1">
      <alignment horizontal="left"/>
    </xf>
    <xf numFmtId="0" fontId="6" fillId="2" borderId="4" xfId="0" applyFont="1" applyFill="1" applyBorder="1" applyAlignment="1">
      <alignment horizontal="left"/>
    </xf>
  </cellXfs>
  <cellStyles count="2">
    <cellStyle name="Měna" xfId="1" builtinId="4"/>
    <cellStyle name="Normální"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4D249-F1D5-4931-9637-E73A64475BE8}">
  <sheetPr>
    <pageSetUpPr fitToPage="1"/>
  </sheetPr>
  <dimension ref="A1:I108"/>
  <sheetViews>
    <sheetView tabSelected="1" zoomScale="90" zoomScaleNormal="90" workbookViewId="0">
      <selection activeCell="G5" sqref="G5"/>
    </sheetView>
  </sheetViews>
  <sheetFormatPr defaultRowHeight="15.75" x14ac:dyDescent="0.25"/>
  <cols>
    <col min="1" max="1" width="5" customWidth="1"/>
    <col min="2" max="2" width="29.42578125" style="20" customWidth="1"/>
    <col min="3" max="3" width="10.5703125" style="23" customWidth="1"/>
    <col min="4" max="4" width="74" customWidth="1"/>
    <col min="5" max="5" width="16.28515625" style="17" customWidth="1"/>
    <col min="6" max="6" width="27.85546875" style="6" customWidth="1"/>
    <col min="7" max="7" width="19.28515625" style="6" customWidth="1"/>
    <col min="8" max="8" width="9.42578125" style="6" customWidth="1"/>
    <col min="9" max="9" width="9.42578125" style="5" customWidth="1"/>
  </cols>
  <sheetData>
    <row r="1" spans="1:9" ht="30" customHeight="1" x14ac:dyDescent="0.25">
      <c r="A1" s="27" t="s">
        <v>278</v>
      </c>
      <c r="B1" s="28"/>
      <c r="C1" s="28"/>
      <c r="D1" s="28"/>
      <c r="E1" s="28"/>
      <c r="F1" s="28"/>
      <c r="G1" s="28"/>
      <c r="H1" s="28"/>
      <c r="I1" s="29"/>
    </row>
    <row r="2" spans="1:9" x14ac:dyDescent="0.25">
      <c r="A2" s="30" t="s">
        <v>163</v>
      </c>
      <c r="B2" s="31"/>
      <c r="C2" s="31"/>
      <c r="D2" s="31"/>
      <c r="E2" s="31"/>
      <c r="F2" s="31"/>
      <c r="G2" s="31"/>
      <c r="H2" s="31"/>
      <c r="I2" s="32"/>
    </row>
    <row r="3" spans="1:9" ht="31.5" x14ac:dyDescent="0.25">
      <c r="A3" s="4" t="s">
        <v>0</v>
      </c>
      <c r="B3" s="13" t="s">
        <v>1</v>
      </c>
      <c r="C3" s="13" t="s">
        <v>167</v>
      </c>
      <c r="D3" s="4" t="s">
        <v>2</v>
      </c>
      <c r="E3" s="13" t="s">
        <v>168</v>
      </c>
      <c r="F3" s="25" t="s">
        <v>169</v>
      </c>
      <c r="G3" s="25" t="s">
        <v>170</v>
      </c>
      <c r="H3" s="4" t="s">
        <v>171</v>
      </c>
      <c r="I3" s="4" t="s">
        <v>172</v>
      </c>
    </row>
    <row r="4" spans="1:9" ht="99" x14ac:dyDescent="0.3">
      <c r="A4" s="2" t="s">
        <v>3</v>
      </c>
      <c r="B4" s="18" t="s">
        <v>4</v>
      </c>
      <c r="C4" s="21" t="s">
        <v>173</v>
      </c>
      <c r="D4" s="3" t="s">
        <v>224</v>
      </c>
      <c r="E4" s="14">
        <v>1242</v>
      </c>
      <c r="F4" s="26"/>
      <c r="G4" s="26"/>
      <c r="H4" s="7"/>
      <c r="I4" s="9">
        <f>E4*H4</f>
        <v>0</v>
      </c>
    </row>
    <row r="5" spans="1:9" ht="99.75" customHeight="1" x14ac:dyDescent="0.3">
      <c r="A5" s="2" t="s">
        <v>14</v>
      </c>
      <c r="B5" s="18" t="s">
        <v>5</v>
      </c>
      <c r="C5" s="21" t="s">
        <v>173</v>
      </c>
      <c r="D5" s="3" t="s">
        <v>156</v>
      </c>
      <c r="E5" s="14">
        <v>67</v>
      </c>
      <c r="F5" s="26"/>
      <c r="G5" s="26"/>
      <c r="H5" s="7"/>
      <c r="I5" s="9">
        <f t="shared" ref="I5:I40" si="0">E5*H5</f>
        <v>0</v>
      </c>
    </row>
    <row r="6" spans="1:9" ht="99" x14ac:dyDescent="0.3">
      <c r="A6" s="2" t="s">
        <v>15</v>
      </c>
      <c r="B6" s="18" t="s">
        <v>6</v>
      </c>
      <c r="C6" s="21" t="s">
        <v>174</v>
      </c>
      <c r="D6" s="3" t="s">
        <v>225</v>
      </c>
      <c r="E6" s="14">
        <v>7</v>
      </c>
      <c r="F6" s="26"/>
      <c r="G6" s="26"/>
      <c r="H6" s="7"/>
      <c r="I6" s="9">
        <f t="shared" si="0"/>
        <v>0</v>
      </c>
    </row>
    <row r="7" spans="1:9" ht="97.5" customHeight="1" x14ac:dyDescent="0.3">
      <c r="A7" s="2" t="s">
        <v>16</v>
      </c>
      <c r="B7" s="18" t="s">
        <v>7</v>
      </c>
      <c r="C7" s="21" t="s">
        <v>174</v>
      </c>
      <c r="D7" s="3" t="s">
        <v>157</v>
      </c>
      <c r="E7" s="14">
        <v>8</v>
      </c>
      <c r="F7" s="26"/>
      <c r="G7" s="26"/>
      <c r="H7" s="7"/>
      <c r="I7" s="9">
        <f t="shared" si="0"/>
        <v>0</v>
      </c>
    </row>
    <row r="8" spans="1:9" ht="65.25" customHeight="1" x14ac:dyDescent="0.3">
      <c r="A8" s="2" t="s">
        <v>17</v>
      </c>
      <c r="B8" s="18" t="s">
        <v>8</v>
      </c>
      <c r="C8" s="21" t="s">
        <v>173</v>
      </c>
      <c r="D8" s="3" t="s">
        <v>226</v>
      </c>
      <c r="E8" s="14">
        <v>2007</v>
      </c>
      <c r="F8" s="26"/>
      <c r="G8" s="26"/>
      <c r="H8" s="7"/>
      <c r="I8" s="9">
        <f t="shared" si="0"/>
        <v>0</v>
      </c>
    </row>
    <row r="9" spans="1:9" ht="83.25" customHeight="1" x14ac:dyDescent="0.3">
      <c r="A9" s="2" t="s">
        <v>18</v>
      </c>
      <c r="B9" s="18" t="s">
        <v>9</v>
      </c>
      <c r="C9" s="21" t="s">
        <v>173</v>
      </c>
      <c r="D9" s="3" t="s">
        <v>158</v>
      </c>
      <c r="E9" s="14">
        <v>149</v>
      </c>
      <c r="F9" s="26"/>
      <c r="G9" s="26"/>
      <c r="H9" s="7"/>
      <c r="I9" s="9">
        <f t="shared" si="0"/>
        <v>0</v>
      </c>
    </row>
    <row r="10" spans="1:9" ht="66" customHeight="1" x14ac:dyDescent="0.3">
      <c r="A10" s="2" t="s">
        <v>19</v>
      </c>
      <c r="B10" s="18" t="s">
        <v>10</v>
      </c>
      <c r="C10" s="21" t="s">
        <v>175</v>
      </c>
      <c r="D10" s="3" t="s">
        <v>159</v>
      </c>
      <c r="E10" s="14">
        <v>53</v>
      </c>
      <c r="F10" s="26"/>
      <c r="G10" s="26"/>
      <c r="H10" s="7"/>
      <c r="I10" s="9">
        <f t="shared" si="0"/>
        <v>0</v>
      </c>
    </row>
    <row r="11" spans="1:9" ht="84" customHeight="1" x14ac:dyDescent="0.3">
      <c r="A11" s="2" t="s">
        <v>20</v>
      </c>
      <c r="B11" s="18" t="s">
        <v>11</v>
      </c>
      <c r="C11" s="21" t="s">
        <v>176</v>
      </c>
      <c r="D11" s="3" t="s">
        <v>160</v>
      </c>
      <c r="E11" s="14">
        <v>18</v>
      </c>
      <c r="F11" s="26"/>
      <c r="G11" s="26"/>
      <c r="H11" s="7"/>
      <c r="I11" s="9">
        <f t="shared" si="0"/>
        <v>0</v>
      </c>
    </row>
    <row r="12" spans="1:9" ht="84.75" customHeight="1" x14ac:dyDescent="0.3">
      <c r="A12" s="2" t="s">
        <v>21</v>
      </c>
      <c r="B12" s="18" t="s">
        <v>12</v>
      </c>
      <c r="C12" s="21" t="s">
        <v>173</v>
      </c>
      <c r="D12" s="3" t="s">
        <v>227</v>
      </c>
      <c r="E12" s="14">
        <v>1003</v>
      </c>
      <c r="F12" s="26"/>
      <c r="G12" s="26"/>
      <c r="H12" s="7"/>
      <c r="I12" s="9">
        <f t="shared" si="0"/>
        <v>0</v>
      </c>
    </row>
    <row r="13" spans="1:9" ht="105.75" customHeight="1" x14ac:dyDescent="0.3">
      <c r="A13" s="2" t="s">
        <v>22</v>
      </c>
      <c r="B13" s="18" t="s">
        <v>13</v>
      </c>
      <c r="C13" s="21" t="s">
        <v>173</v>
      </c>
      <c r="D13" s="3" t="s">
        <v>193</v>
      </c>
      <c r="E13" s="14">
        <v>110</v>
      </c>
      <c r="F13" s="26"/>
      <c r="G13" s="26"/>
      <c r="H13" s="7"/>
      <c r="I13" s="9">
        <f t="shared" si="0"/>
        <v>0</v>
      </c>
    </row>
    <row r="14" spans="1:9" ht="57" customHeight="1" x14ac:dyDescent="0.3">
      <c r="A14" s="2" t="s">
        <v>23</v>
      </c>
      <c r="B14" s="18" t="s">
        <v>26</v>
      </c>
      <c r="C14" s="21" t="s">
        <v>173</v>
      </c>
      <c r="D14" s="3" t="s">
        <v>194</v>
      </c>
      <c r="E14" s="14">
        <v>162</v>
      </c>
      <c r="F14" s="26"/>
      <c r="G14" s="26"/>
      <c r="H14" s="7"/>
      <c r="I14" s="9">
        <f t="shared" si="0"/>
        <v>0</v>
      </c>
    </row>
    <row r="15" spans="1:9" ht="57" customHeight="1" x14ac:dyDescent="0.3">
      <c r="A15" s="2" t="s">
        <v>24</v>
      </c>
      <c r="B15" s="18" t="s">
        <v>27</v>
      </c>
      <c r="C15" s="21" t="s">
        <v>176</v>
      </c>
      <c r="D15" s="3" t="s">
        <v>25</v>
      </c>
      <c r="E15" s="14">
        <v>73</v>
      </c>
      <c r="F15" s="26"/>
      <c r="G15" s="26"/>
      <c r="H15" s="7"/>
      <c r="I15" s="9">
        <f t="shared" si="0"/>
        <v>0</v>
      </c>
    </row>
    <row r="16" spans="1:9" ht="66" x14ac:dyDescent="0.3">
      <c r="A16" s="2" t="s">
        <v>28</v>
      </c>
      <c r="B16" s="18" t="s">
        <v>29</v>
      </c>
      <c r="C16" s="21" t="s">
        <v>173</v>
      </c>
      <c r="D16" s="3" t="s">
        <v>228</v>
      </c>
      <c r="E16" s="14">
        <v>24</v>
      </c>
      <c r="F16" s="26"/>
      <c r="G16" s="26"/>
      <c r="H16" s="7"/>
      <c r="I16" s="9">
        <f t="shared" si="0"/>
        <v>0</v>
      </c>
    </row>
    <row r="17" spans="1:9" ht="154.5" customHeight="1" x14ac:dyDescent="0.3">
      <c r="A17" s="2" t="s">
        <v>30</v>
      </c>
      <c r="B17" s="18" t="s">
        <v>223</v>
      </c>
      <c r="C17" s="21" t="s">
        <v>173</v>
      </c>
      <c r="D17" s="3" t="s">
        <v>155</v>
      </c>
      <c r="E17" s="14">
        <v>478</v>
      </c>
      <c r="F17" s="26"/>
      <c r="G17" s="26"/>
      <c r="H17" s="7"/>
      <c r="I17" s="9">
        <f t="shared" si="0"/>
        <v>0</v>
      </c>
    </row>
    <row r="18" spans="1:9" ht="150.75" customHeight="1" x14ac:dyDescent="0.3">
      <c r="A18" s="2" t="s">
        <v>34</v>
      </c>
      <c r="B18" s="18" t="s">
        <v>222</v>
      </c>
      <c r="C18" s="21" t="s">
        <v>176</v>
      </c>
      <c r="D18" s="3" t="s">
        <v>229</v>
      </c>
      <c r="E18" s="14">
        <v>63</v>
      </c>
      <c r="F18" s="26"/>
      <c r="G18" s="26"/>
      <c r="H18" s="7"/>
      <c r="I18" s="9">
        <f t="shared" si="0"/>
        <v>0</v>
      </c>
    </row>
    <row r="19" spans="1:9" ht="16.5" x14ac:dyDescent="0.3">
      <c r="A19" s="2" t="s">
        <v>35</v>
      </c>
      <c r="B19" s="18" t="s">
        <v>31</v>
      </c>
      <c r="C19" s="21" t="s">
        <v>173</v>
      </c>
      <c r="D19" s="3" t="s">
        <v>33</v>
      </c>
      <c r="E19" s="14">
        <v>476</v>
      </c>
      <c r="F19" s="26"/>
      <c r="G19" s="26"/>
      <c r="H19" s="7"/>
      <c r="I19" s="9">
        <f t="shared" si="0"/>
        <v>0</v>
      </c>
    </row>
    <row r="20" spans="1:9" ht="87.75" customHeight="1" x14ac:dyDescent="0.3">
      <c r="A20" s="2" t="s">
        <v>36</v>
      </c>
      <c r="B20" s="18" t="s">
        <v>32</v>
      </c>
      <c r="C20" s="21" t="s">
        <v>177</v>
      </c>
      <c r="D20" s="3" t="s">
        <v>230</v>
      </c>
      <c r="E20" s="14">
        <v>45</v>
      </c>
      <c r="F20" s="26"/>
      <c r="G20" s="26"/>
      <c r="H20" s="7"/>
      <c r="I20" s="9">
        <f t="shared" si="0"/>
        <v>0</v>
      </c>
    </row>
    <row r="21" spans="1:9" ht="49.5" x14ac:dyDescent="0.3">
      <c r="A21" s="2" t="s">
        <v>41</v>
      </c>
      <c r="B21" s="18" t="s">
        <v>37</v>
      </c>
      <c r="C21" s="21" t="s">
        <v>177</v>
      </c>
      <c r="D21" s="3" t="s">
        <v>231</v>
      </c>
      <c r="E21" s="14">
        <v>426</v>
      </c>
      <c r="F21" s="26"/>
      <c r="G21" s="26"/>
      <c r="H21" s="7"/>
      <c r="I21" s="9">
        <f t="shared" si="0"/>
        <v>0</v>
      </c>
    </row>
    <row r="22" spans="1:9" ht="16.5" x14ac:dyDescent="0.3">
      <c r="A22" s="2" t="s">
        <v>42</v>
      </c>
      <c r="B22" s="18" t="s">
        <v>38</v>
      </c>
      <c r="C22" s="21" t="s">
        <v>178</v>
      </c>
      <c r="D22" s="3" t="s">
        <v>40</v>
      </c>
      <c r="E22" s="14">
        <v>406</v>
      </c>
      <c r="F22" s="26"/>
      <c r="G22" s="26"/>
      <c r="H22" s="7"/>
      <c r="I22" s="9">
        <f t="shared" si="0"/>
        <v>0</v>
      </c>
    </row>
    <row r="23" spans="1:9" ht="33" x14ac:dyDescent="0.3">
      <c r="A23" s="2" t="s">
        <v>43</v>
      </c>
      <c r="B23" s="18" t="s">
        <v>39</v>
      </c>
      <c r="C23" s="21" t="s">
        <v>178</v>
      </c>
      <c r="D23" s="3" t="s">
        <v>232</v>
      </c>
      <c r="E23" s="14">
        <v>558</v>
      </c>
      <c r="F23" s="26"/>
      <c r="G23" s="26"/>
      <c r="H23" s="7"/>
      <c r="I23" s="9">
        <f t="shared" si="0"/>
        <v>0</v>
      </c>
    </row>
    <row r="24" spans="1:9" ht="37.5" customHeight="1" x14ac:dyDescent="0.3">
      <c r="A24" s="2" t="s">
        <v>54</v>
      </c>
      <c r="B24" s="18" t="s">
        <v>44</v>
      </c>
      <c r="C24" s="21" t="s">
        <v>173</v>
      </c>
      <c r="D24" s="3" t="s">
        <v>233</v>
      </c>
      <c r="E24" s="14">
        <v>5759</v>
      </c>
      <c r="F24" s="26"/>
      <c r="G24" s="26"/>
      <c r="H24" s="7"/>
      <c r="I24" s="9">
        <f t="shared" si="0"/>
        <v>0</v>
      </c>
    </row>
    <row r="25" spans="1:9" ht="35.25" customHeight="1" x14ac:dyDescent="0.3">
      <c r="A25" s="2" t="s">
        <v>55</v>
      </c>
      <c r="B25" s="18" t="s">
        <v>45</v>
      </c>
      <c r="C25" s="21" t="s">
        <v>176</v>
      </c>
      <c r="D25" s="3" t="s">
        <v>234</v>
      </c>
      <c r="E25" s="14">
        <v>344</v>
      </c>
      <c r="F25" s="26"/>
      <c r="G25" s="26"/>
      <c r="H25" s="7"/>
      <c r="I25" s="9">
        <f t="shared" si="0"/>
        <v>0</v>
      </c>
    </row>
    <row r="26" spans="1:9" ht="33" x14ac:dyDescent="0.3">
      <c r="A26" s="2" t="s">
        <v>56</v>
      </c>
      <c r="B26" s="18" t="s">
        <v>46</v>
      </c>
      <c r="C26" s="21" t="s">
        <v>173</v>
      </c>
      <c r="D26" s="3" t="s">
        <v>235</v>
      </c>
      <c r="E26" s="14">
        <v>450</v>
      </c>
      <c r="F26" s="26"/>
      <c r="G26" s="26"/>
      <c r="H26" s="7"/>
      <c r="I26" s="9">
        <f t="shared" si="0"/>
        <v>0</v>
      </c>
    </row>
    <row r="27" spans="1:9" ht="39" customHeight="1" x14ac:dyDescent="0.3">
      <c r="A27" s="2" t="s">
        <v>57</v>
      </c>
      <c r="B27" s="18" t="s">
        <v>47</v>
      </c>
      <c r="C27" s="21" t="s">
        <v>176</v>
      </c>
      <c r="D27" s="3" t="s">
        <v>236</v>
      </c>
      <c r="E27" s="14">
        <v>267</v>
      </c>
      <c r="F27" s="26"/>
      <c r="G27" s="26"/>
      <c r="H27" s="7"/>
      <c r="I27" s="9">
        <f t="shared" si="0"/>
        <v>0</v>
      </c>
    </row>
    <row r="28" spans="1:9" ht="39" customHeight="1" x14ac:dyDescent="0.3">
      <c r="A28" s="2" t="s">
        <v>212</v>
      </c>
      <c r="B28" s="18" t="s">
        <v>213</v>
      </c>
      <c r="C28" s="21" t="s">
        <v>173</v>
      </c>
      <c r="D28" s="3" t="s">
        <v>237</v>
      </c>
      <c r="E28" s="14">
        <v>2371</v>
      </c>
      <c r="F28" s="26"/>
      <c r="G28" s="26"/>
      <c r="H28" s="7"/>
      <c r="I28" s="9">
        <f t="shared" si="0"/>
        <v>0</v>
      </c>
    </row>
    <row r="29" spans="1:9" ht="39" customHeight="1" x14ac:dyDescent="0.3">
      <c r="A29" s="2" t="s">
        <v>214</v>
      </c>
      <c r="B29" s="18" t="s">
        <v>215</v>
      </c>
      <c r="C29" s="21" t="s">
        <v>176</v>
      </c>
      <c r="D29" s="3" t="s">
        <v>238</v>
      </c>
      <c r="E29" s="14">
        <v>83</v>
      </c>
      <c r="F29" s="26"/>
      <c r="G29" s="26"/>
      <c r="H29" s="7"/>
      <c r="I29" s="9">
        <f t="shared" si="0"/>
        <v>0</v>
      </c>
    </row>
    <row r="30" spans="1:9" ht="66" x14ac:dyDescent="0.3">
      <c r="A30" s="2" t="s">
        <v>216</v>
      </c>
      <c r="B30" s="18" t="s">
        <v>217</v>
      </c>
      <c r="C30" s="21" t="s">
        <v>173</v>
      </c>
      <c r="D30" s="3" t="s">
        <v>220</v>
      </c>
      <c r="E30" s="14">
        <v>331</v>
      </c>
      <c r="F30" s="26"/>
      <c r="G30" s="26"/>
      <c r="H30" s="7"/>
      <c r="I30" s="9">
        <f t="shared" si="0"/>
        <v>0</v>
      </c>
    </row>
    <row r="31" spans="1:9" ht="65.25" customHeight="1" x14ac:dyDescent="0.3">
      <c r="A31" s="2" t="s">
        <v>218</v>
      </c>
      <c r="B31" s="18" t="s">
        <v>219</v>
      </c>
      <c r="C31" s="21" t="s">
        <v>176</v>
      </c>
      <c r="D31" s="3" t="s">
        <v>221</v>
      </c>
      <c r="E31" s="14">
        <v>1</v>
      </c>
      <c r="F31" s="26"/>
      <c r="G31" s="26"/>
      <c r="H31" s="7"/>
      <c r="I31" s="9">
        <f t="shared" si="0"/>
        <v>0</v>
      </c>
    </row>
    <row r="32" spans="1:9" ht="33" x14ac:dyDescent="0.3">
      <c r="A32" s="2" t="s">
        <v>58</v>
      </c>
      <c r="B32" s="18" t="s">
        <v>48</v>
      </c>
      <c r="C32" s="21" t="s">
        <v>178</v>
      </c>
      <c r="D32" s="3" t="s">
        <v>239</v>
      </c>
      <c r="E32" s="14">
        <v>46</v>
      </c>
      <c r="F32" s="26"/>
      <c r="G32" s="26"/>
      <c r="H32" s="7"/>
      <c r="I32" s="9">
        <f t="shared" si="0"/>
        <v>0</v>
      </c>
    </row>
    <row r="33" spans="1:9" ht="33" x14ac:dyDescent="0.3">
      <c r="A33" s="2" t="s">
        <v>59</v>
      </c>
      <c r="B33" s="18" t="s">
        <v>49</v>
      </c>
      <c r="C33" s="21" t="s">
        <v>176</v>
      </c>
      <c r="D33" s="3" t="s">
        <v>52</v>
      </c>
      <c r="E33" s="14">
        <v>15</v>
      </c>
      <c r="F33" s="26"/>
      <c r="G33" s="26"/>
      <c r="H33" s="7"/>
      <c r="I33" s="9">
        <f t="shared" si="0"/>
        <v>0</v>
      </c>
    </row>
    <row r="34" spans="1:9" ht="48.75" customHeight="1" x14ac:dyDescent="0.3">
      <c r="A34" s="2" t="s">
        <v>60</v>
      </c>
      <c r="B34" s="18" t="s">
        <v>50</v>
      </c>
      <c r="C34" s="21" t="s">
        <v>179</v>
      </c>
      <c r="D34" s="3" t="s">
        <v>240</v>
      </c>
      <c r="E34" s="14">
        <v>1294</v>
      </c>
      <c r="F34" s="26"/>
      <c r="G34" s="26"/>
      <c r="H34" s="7"/>
      <c r="I34" s="9">
        <f t="shared" si="0"/>
        <v>0</v>
      </c>
    </row>
    <row r="35" spans="1:9" ht="26.25" customHeight="1" x14ac:dyDescent="0.3">
      <c r="A35" s="2" t="s">
        <v>61</v>
      </c>
      <c r="B35" s="18" t="s">
        <v>51</v>
      </c>
      <c r="C35" s="21" t="s">
        <v>178</v>
      </c>
      <c r="D35" s="3" t="s">
        <v>53</v>
      </c>
      <c r="E35" s="14">
        <v>44</v>
      </c>
      <c r="F35" s="26"/>
      <c r="G35" s="26"/>
      <c r="H35" s="7"/>
      <c r="I35" s="9">
        <f t="shared" si="0"/>
        <v>0</v>
      </c>
    </row>
    <row r="36" spans="1:9" ht="33" x14ac:dyDescent="0.3">
      <c r="A36" s="2" t="s">
        <v>67</v>
      </c>
      <c r="B36" s="18" t="s">
        <v>62</v>
      </c>
      <c r="C36" s="21" t="s">
        <v>176</v>
      </c>
      <c r="D36" s="3" t="s">
        <v>241</v>
      </c>
      <c r="E36" s="14">
        <v>125</v>
      </c>
      <c r="F36" s="26"/>
      <c r="G36" s="26"/>
      <c r="H36" s="7"/>
      <c r="I36" s="9">
        <f t="shared" si="0"/>
        <v>0</v>
      </c>
    </row>
    <row r="37" spans="1:9" ht="33" x14ac:dyDescent="0.3">
      <c r="A37" s="2" t="s">
        <v>68</v>
      </c>
      <c r="B37" s="18" t="s">
        <v>63</v>
      </c>
      <c r="C37" s="21" t="s">
        <v>177</v>
      </c>
      <c r="D37" s="3" t="s">
        <v>242</v>
      </c>
      <c r="E37" s="14">
        <v>1336</v>
      </c>
      <c r="F37" s="26"/>
      <c r="G37" s="26"/>
      <c r="H37" s="7"/>
      <c r="I37" s="9">
        <f t="shared" si="0"/>
        <v>0</v>
      </c>
    </row>
    <row r="38" spans="1:9" ht="33" x14ac:dyDescent="0.3">
      <c r="A38" s="2" t="s">
        <v>69</v>
      </c>
      <c r="B38" s="18" t="s">
        <v>64</v>
      </c>
      <c r="C38" s="21" t="s">
        <v>176</v>
      </c>
      <c r="D38" s="3" t="s">
        <v>243</v>
      </c>
      <c r="E38" s="14">
        <v>114</v>
      </c>
      <c r="F38" s="26"/>
      <c r="G38" s="26"/>
      <c r="H38" s="7"/>
      <c r="I38" s="9">
        <f t="shared" si="0"/>
        <v>0</v>
      </c>
    </row>
    <row r="39" spans="1:9" ht="33" x14ac:dyDescent="0.3">
      <c r="A39" s="2" t="s">
        <v>70</v>
      </c>
      <c r="B39" s="18" t="s">
        <v>65</v>
      </c>
      <c r="C39" s="21" t="s">
        <v>176</v>
      </c>
      <c r="D39" s="3" t="s">
        <v>244</v>
      </c>
      <c r="E39" s="14">
        <v>1325</v>
      </c>
      <c r="F39" s="26"/>
      <c r="G39" s="26"/>
      <c r="H39" s="7"/>
      <c r="I39" s="9">
        <f t="shared" si="0"/>
        <v>0</v>
      </c>
    </row>
    <row r="40" spans="1:9" ht="49.5" x14ac:dyDescent="0.3">
      <c r="A40" s="2" t="s">
        <v>71</v>
      </c>
      <c r="B40" s="18" t="s">
        <v>66</v>
      </c>
      <c r="C40" s="21" t="s">
        <v>180</v>
      </c>
      <c r="D40" s="3" t="s">
        <v>245</v>
      </c>
      <c r="E40" s="14">
        <v>19</v>
      </c>
      <c r="F40" s="26"/>
      <c r="G40" s="26"/>
      <c r="H40" s="7"/>
      <c r="I40" s="9">
        <f t="shared" si="0"/>
        <v>0</v>
      </c>
    </row>
    <row r="41" spans="1:9" ht="16.5" x14ac:dyDescent="0.3">
      <c r="A41" s="2"/>
      <c r="B41" s="18" t="s">
        <v>154</v>
      </c>
      <c r="C41" s="14"/>
      <c r="D41" s="2"/>
      <c r="E41" s="14"/>
      <c r="F41" s="7"/>
      <c r="G41" s="7"/>
      <c r="H41" s="7"/>
      <c r="I41" s="10">
        <f>SUM(I4:I40)</f>
        <v>0</v>
      </c>
    </row>
    <row r="42" spans="1:9" ht="16.5" x14ac:dyDescent="0.3">
      <c r="A42" s="33" t="s">
        <v>164</v>
      </c>
      <c r="B42" s="34"/>
      <c r="C42" s="34"/>
      <c r="D42" s="34"/>
      <c r="E42" s="34"/>
      <c r="F42" s="34"/>
      <c r="G42" s="34"/>
      <c r="H42" s="34"/>
      <c r="I42" s="35"/>
    </row>
    <row r="43" spans="1:9" ht="31.5" x14ac:dyDescent="0.25">
      <c r="A43" s="4" t="s">
        <v>0</v>
      </c>
      <c r="B43" s="13" t="s">
        <v>1</v>
      </c>
      <c r="C43" s="13" t="s">
        <v>167</v>
      </c>
      <c r="D43" s="4" t="s">
        <v>2</v>
      </c>
      <c r="E43" s="13" t="s">
        <v>168</v>
      </c>
      <c r="F43" s="4" t="s">
        <v>169</v>
      </c>
      <c r="G43" s="4" t="s">
        <v>170</v>
      </c>
      <c r="H43" s="4" t="s">
        <v>171</v>
      </c>
      <c r="I43" s="4" t="s">
        <v>172</v>
      </c>
    </row>
    <row r="44" spans="1:9" ht="86.25" customHeight="1" x14ac:dyDescent="0.3">
      <c r="A44" s="2" t="s">
        <v>79</v>
      </c>
      <c r="B44" s="18" t="s">
        <v>72</v>
      </c>
      <c r="C44" s="21" t="s">
        <v>181</v>
      </c>
      <c r="D44" s="3" t="s">
        <v>246</v>
      </c>
      <c r="E44" s="14">
        <v>656</v>
      </c>
      <c r="F44" s="7"/>
      <c r="G44" s="7"/>
      <c r="H44" s="7"/>
      <c r="I44" s="9">
        <f>E44*H44</f>
        <v>0</v>
      </c>
    </row>
    <row r="45" spans="1:9" ht="84" customHeight="1" x14ac:dyDescent="0.3">
      <c r="A45" s="2" t="s">
        <v>80</v>
      </c>
      <c r="B45" s="18" t="s">
        <v>73</v>
      </c>
      <c r="C45" s="21" t="s">
        <v>182</v>
      </c>
      <c r="D45" s="3" t="s">
        <v>247</v>
      </c>
      <c r="E45" s="14">
        <v>156</v>
      </c>
      <c r="F45" s="7"/>
      <c r="G45" s="7"/>
      <c r="H45" s="7"/>
      <c r="I45" s="9">
        <f t="shared" ref="I45:I56" si="1">E45*H45</f>
        <v>0</v>
      </c>
    </row>
    <row r="46" spans="1:9" ht="87" customHeight="1" x14ac:dyDescent="0.3">
      <c r="A46" s="2" t="s">
        <v>81</v>
      </c>
      <c r="B46" s="18" t="s">
        <v>74</v>
      </c>
      <c r="C46" s="21" t="s">
        <v>183</v>
      </c>
      <c r="D46" s="3" t="s">
        <v>248</v>
      </c>
      <c r="E46" s="14">
        <v>303</v>
      </c>
      <c r="F46" s="7"/>
      <c r="G46" s="7"/>
      <c r="H46" s="7"/>
      <c r="I46" s="9">
        <f t="shared" si="1"/>
        <v>0</v>
      </c>
    </row>
    <row r="47" spans="1:9" ht="49.5" x14ac:dyDescent="0.3">
      <c r="A47" s="2" t="s">
        <v>82</v>
      </c>
      <c r="B47" s="18" t="s">
        <v>161</v>
      </c>
      <c r="C47" s="21" t="s">
        <v>182</v>
      </c>
      <c r="D47" s="3" t="s">
        <v>249</v>
      </c>
      <c r="E47" s="14">
        <v>13</v>
      </c>
      <c r="F47" s="7"/>
      <c r="G47" s="7"/>
      <c r="H47" s="7"/>
      <c r="I47" s="9">
        <f t="shared" si="1"/>
        <v>0</v>
      </c>
    </row>
    <row r="48" spans="1:9" ht="49.5" x14ac:dyDescent="0.3">
      <c r="A48" s="2" t="s">
        <v>83</v>
      </c>
      <c r="B48" s="18" t="s">
        <v>75</v>
      </c>
      <c r="C48" s="21" t="s">
        <v>184</v>
      </c>
      <c r="D48" s="3" t="s">
        <v>250</v>
      </c>
      <c r="E48" s="14">
        <v>122</v>
      </c>
      <c r="F48" s="7"/>
      <c r="G48" s="7"/>
      <c r="H48" s="7"/>
      <c r="I48" s="9">
        <f t="shared" si="1"/>
        <v>0</v>
      </c>
    </row>
    <row r="49" spans="1:9" ht="33" x14ac:dyDescent="0.3">
      <c r="A49" s="2" t="s">
        <v>84</v>
      </c>
      <c r="B49" s="18" t="s">
        <v>76</v>
      </c>
      <c r="C49" s="21" t="s">
        <v>185</v>
      </c>
      <c r="D49" s="3" t="s">
        <v>78</v>
      </c>
      <c r="E49" s="14">
        <v>135</v>
      </c>
      <c r="F49" s="7"/>
      <c r="G49" s="7"/>
      <c r="H49" s="7"/>
      <c r="I49" s="9">
        <f t="shared" si="1"/>
        <v>0</v>
      </c>
    </row>
    <row r="50" spans="1:9" ht="33" x14ac:dyDescent="0.3">
      <c r="A50" s="2" t="s">
        <v>85</v>
      </c>
      <c r="B50" s="18" t="s">
        <v>77</v>
      </c>
      <c r="C50" s="21" t="s">
        <v>186</v>
      </c>
      <c r="D50" s="3" t="s">
        <v>251</v>
      </c>
      <c r="E50" s="14">
        <v>52</v>
      </c>
      <c r="F50" s="7"/>
      <c r="G50" s="7"/>
      <c r="H50" s="7"/>
      <c r="I50" s="9">
        <f t="shared" si="1"/>
        <v>0</v>
      </c>
    </row>
    <row r="51" spans="1:9" ht="49.5" x14ac:dyDescent="0.3">
      <c r="A51" s="2" t="s">
        <v>93</v>
      </c>
      <c r="B51" s="18" t="s">
        <v>86</v>
      </c>
      <c r="C51" s="21" t="s">
        <v>187</v>
      </c>
      <c r="D51" s="3" t="s">
        <v>195</v>
      </c>
      <c r="E51" s="14">
        <v>717</v>
      </c>
      <c r="F51" s="7"/>
      <c r="G51" s="7"/>
      <c r="H51" s="7"/>
      <c r="I51" s="9">
        <f t="shared" si="1"/>
        <v>0</v>
      </c>
    </row>
    <row r="52" spans="1:9" ht="16.5" x14ac:dyDescent="0.3">
      <c r="A52" s="2" t="s">
        <v>94</v>
      </c>
      <c r="B52" s="18" t="s">
        <v>87</v>
      </c>
      <c r="C52" s="21" t="s">
        <v>182</v>
      </c>
      <c r="D52" s="3" t="s">
        <v>252</v>
      </c>
      <c r="E52" s="14">
        <v>7895</v>
      </c>
      <c r="F52" s="7"/>
      <c r="G52" s="7"/>
      <c r="H52" s="7"/>
      <c r="I52" s="9">
        <f t="shared" si="1"/>
        <v>0</v>
      </c>
    </row>
    <row r="53" spans="1:9" ht="66" x14ac:dyDescent="0.3">
      <c r="A53" s="2" t="s">
        <v>95</v>
      </c>
      <c r="B53" s="18" t="s">
        <v>88</v>
      </c>
      <c r="C53" s="21" t="s">
        <v>178</v>
      </c>
      <c r="D53" s="3" t="s">
        <v>253</v>
      </c>
      <c r="E53" s="14">
        <v>147</v>
      </c>
      <c r="F53" s="7"/>
      <c r="G53" s="7"/>
      <c r="H53" s="7"/>
      <c r="I53" s="9">
        <f t="shared" si="1"/>
        <v>0</v>
      </c>
    </row>
    <row r="54" spans="1:9" ht="16.5" x14ac:dyDescent="0.3">
      <c r="A54" s="2" t="s">
        <v>96</v>
      </c>
      <c r="B54" s="18" t="s">
        <v>89</v>
      </c>
      <c r="C54" s="14"/>
      <c r="D54" s="3" t="s">
        <v>91</v>
      </c>
      <c r="E54" s="14">
        <v>605</v>
      </c>
      <c r="F54" s="7"/>
      <c r="G54" s="7"/>
      <c r="H54" s="7"/>
      <c r="I54" s="9">
        <f t="shared" si="1"/>
        <v>0</v>
      </c>
    </row>
    <row r="55" spans="1:9" ht="33" x14ac:dyDescent="0.3">
      <c r="A55" s="2" t="s">
        <v>97</v>
      </c>
      <c r="B55" s="18" t="s">
        <v>90</v>
      </c>
      <c r="C55" s="14"/>
      <c r="D55" s="3" t="s">
        <v>92</v>
      </c>
      <c r="E55" s="14">
        <v>1340</v>
      </c>
      <c r="F55" s="7"/>
      <c r="G55" s="7"/>
      <c r="H55" s="7"/>
      <c r="I55" s="9">
        <f t="shared" si="1"/>
        <v>0</v>
      </c>
    </row>
    <row r="56" spans="1:9" ht="99" x14ac:dyDescent="0.3">
      <c r="A56" s="2" t="s">
        <v>99</v>
      </c>
      <c r="B56" s="18" t="s">
        <v>98</v>
      </c>
      <c r="C56" s="14"/>
      <c r="D56" s="3" t="s">
        <v>254</v>
      </c>
      <c r="E56" s="14">
        <v>173</v>
      </c>
      <c r="F56" s="7"/>
      <c r="G56" s="7"/>
      <c r="H56" s="7"/>
      <c r="I56" s="9">
        <f t="shared" si="1"/>
        <v>0</v>
      </c>
    </row>
    <row r="57" spans="1:9" ht="16.5" x14ac:dyDescent="0.3">
      <c r="A57" s="2"/>
      <c r="B57" s="18" t="s">
        <v>154</v>
      </c>
      <c r="C57" s="14"/>
      <c r="D57" s="2"/>
      <c r="E57" s="14"/>
      <c r="F57" s="7"/>
      <c r="G57" s="7"/>
      <c r="H57" s="7"/>
      <c r="I57" s="10">
        <f>SUM(I44:I56)</f>
        <v>0</v>
      </c>
    </row>
    <row r="58" spans="1:9" ht="19.5" customHeight="1" x14ac:dyDescent="0.25">
      <c r="A58" s="30" t="s">
        <v>165</v>
      </c>
      <c r="B58" s="31"/>
      <c r="C58" s="31"/>
      <c r="D58" s="31"/>
      <c r="E58" s="31"/>
      <c r="F58" s="31"/>
      <c r="G58" s="31"/>
      <c r="H58" s="31"/>
      <c r="I58" s="32"/>
    </row>
    <row r="59" spans="1:9" ht="31.5" x14ac:dyDescent="0.25">
      <c r="A59" s="4" t="s">
        <v>0</v>
      </c>
      <c r="B59" s="13" t="s">
        <v>1</v>
      </c>
      <c r="C59" s="13" t="s">
        <v>167</v>
      </c>
      <c r="D59" s="4" t="s">
        <v>2</v>
      </c>
      <c r="E59" s="13" t="s">
        <v>168</v>
      </c>
      <c r="F59" s="4" t="s">
        <v>169</v>
      </c>
      <c r="G59" s="4" t="s">
        <v>170</v>
      </c>
      <c r="H59" s="4" t="s">
        <v>171</v>
      </c>
      <c r="I59" s="4" t="s">
        <v>172</v>
      </c>
    </row>
    <row r="60" spans="1:9" ht="66" x14ac:dyDescent="0.3">
      <c r="A60" s="2" t="s">
        <v>104</v>
      </c>
      <c r="B60" s="18" t="s">
        <v>100</v>
      </c>
      <c r="C60" s="21" t="s">
        <v>180</v>
      </c>
      <c r="D60" s="3" t="s">
        <v>255</v>
      </c>
      <c r="E60" s="14">
        <v>215</v>
      </c>
      <c r="F60" s="7"/>
      <c r="G60" s="7"/>
      <c r="H60" s="7"/>
      <c r="I60" s="9">
        <f>E60*H60</f>
        <v>0</v>
      </c>
    </row>
    <row r="61" spans="1:9" ht="66" x14ac:dyDescent="0.3">
      <c r="A61" s="2" t="s">
        <v>105</v>
      </c>
      <c r="B61" s="18" t="s">
        <v>101</v>
      </c>
      <c r="C61" s="21" t="s">
        <v>180</v>
      </c>
      <c r="D61" s="3" t="s">
        <v>256</v>
      </c>
      <c r="E61" s="14">
        <v>148</v>
      </c>
      <c r="F61" s="7"/>
      <c r="G61" s="7"/>
      <c r="H61" s="7"/>
      <c r="I61" s="9">
        <f t="shared" ref="I61:I63" si="2">E61*H61</f>
        <v>0</v>
      </c>
    </row>
    <row r="62" spans="1:9" ht="49.5" x14ac:dyDescent="0.3">
      <c r="A62" s="2" t="s">
        <v>106</v>
      </c>
      <c r="B62" s="18" t="s">
        <v>102</v>
      </c>
      <c r="C62" s="21"/>
      <c r="D62" s="3" t="s">
        <v>257</v>
      </c>
      <c r="E62" s="14">
        <v>25</v>
      </c>
      <c r="F62" s="7"/>
      <c r="G62" s="7"/>
      <c r="H62" s="7"/>
      <c r="I62" s="9">
        <f t="shared" si="2"/>
        <v>0</v>
      </c>
    </row>
    <row r="63" spans="1:9" ht="16.5" x14ac:dyDescent="0.3">
      <c r="A63" s="2" t="s">
        <v>107</v>
      </c>
      <c r="B63" s="18" t="s">
        <v>103</v>
      </c>
      <c r="C63" s="21" t="s">
        <v>180</v>
      </c>
      <c r="D63" s="3" t="s">
        <v>258</v>
      </c>
      <c r="E63" s="14">
        <v>216</v>
      </c>
      <c r="F63" s="7"/>
      <c r="G63" s="7"/>
      <c r="H63" s="7"/>
      <c r="I63" s="9">
        <f t="shared" si="2"/>
        <v>0</v>
      </c>
    </row>
    <row r="64" spans="1:9" ht="16.5" x14ac:dyDescent="0.3">
      <c r="A64" s="2"/>
      <c r="B64" s="18" t="s">
        <v>154</v>
      </c>
      <c r="C64" s="21"/>
      <c r="D64" s="2"/>
      <c r="E64" s="14"/>
      <c r="F64" s="7"/>
      <c r="G64" s="7"/>
      <c r="H64" s="7"/>
      <c r="I64" s="10">
        <f>SUM(I60:I63)</f>
        <v>0</v>
      </c>
    </row>
    <row r="65" spans="1:9" x14ac:dyDescent="0.25">
      <c r="A65" s="30" t="s">
        <v>283</v>
      </c>
      <c r="B65" s="31"/>
      <c r="C65" s="31"/>
      <c r="D65" s="31"/>
      <c r="E65" s="31"/>
      <c r="F65" s="31"/>
      <c r="G65" s="31"/>
      <c r="H65" s="31"/>
      <c r="I65" s="32"/>
    </row>
    <row r="66" spans="1:9" ht="31.5" x14ac:dyDescent="0.25">
      <c r="A66" s="4" t="s">
        <v>0</v>
      </c>
      <c r="B66" s="13" t="s">
        <v>1</v>
      </c>
      <c r="C66" s="13" t="s">
        <v>167</v>
      </c>
      <c r="D66" s="4" t="s">
        <v>2</v>
      </c>
      <c r="E66" s="13" t="s">
        <v>168</v>
      </c>
      <c r="F66" s="4" t="s">
        <v>169</v>
      </c>
      <c r="G66" s="4" t="s">
        <v>170</v>
      </c>
      <c r="H66" s="4" t="s">
        <v>171</v>
      </c>
      <c r="I66" s="4" t="s">
        <v>172</v>
      </c>
    </row>
    <row r="67" spans="1:9" ht="66" x14ac:dyDescent="0.3">
      <c r="A67" s="2" t="s">
        <v>110</v>
      </c>
      <c r="B67" s="18" t="s">
        <v>108</v>
      </c>
      <c r="C67" s="21" t="s">
        <v>178</v>
      </c>
      <c r="D67" s="3" t="s">
        <v>259</v>
      </c>
      <c r="E67" s="14">
        <v>1350</v>
      </c>
      <c r="F67" s="7"/>
      <c r="G67" s="7"/>
      <c r="H67" s="7"/>
      <c r="I67" s="9">
        <f>E67*H67</f>
        <v>0</v>
      </c>
    </row>
    <row r="68" spans="1:9" ht="66" x14ac:dyDescent="0.3">
      <c r="A68" s="2" t="s">
        <v>111</v>
      </c>
      <c r="B68" s="18" t="s">
        <v>109</v>
      </c>
      <c r="C68" s="21" t="s">
        <v>178</v>
      </c>
      <c r="D68" s="3" t="s">
        <v>260</v>
      </c>
      <c r="E68" s="14">
        <v>60</v>
      </c>
      <c r="F68" s="7"/>
      <c r="G68" s="7"/>
      <c r="H68" s="7"/>
      <c r="I68" s="9">
        <f t="shared" ref="I68:I72" si="3">E68*H68</f>
        <v>0</v>
      </c>
    </row>
    <row r="69" spans="1:9" ht="33" x14ac:dyDescent="0.3">
      <c r="A69" s="2" t="s">
        <v>117</v>
      </c>
      <c r="B69" s="18" t="s">
        <v>112</v>
      </c>
      <c r="C69" s="21" t="s">
        <v>178</v>
      </c>
      <c r="D69" s="3" t="s">
        <v>261</v>
      </c>
      <c r="E69" s="14">
        <v>45</v>
      </c>
      <c r="F69" s="7"/>
      <c r="G69" s="7"/>
      <c r="H69" s="7"/>
      <c r="I69" s="9">
        <f t="shared" si="3"/>
        <v>0</v>
      </c>
    </row>
    <row r="70" spans="1:9" ht="33" x14ac:dyDescent="0.3">
      <c r="A70" s="2" t="s">
        <v>118</v>
      </c>
      <c r="B70" s="18" t="s">
        <v>113</v>
      </c>
      <c r="C70" s="21" t="s">
        <v>178</v>
      </c>
      <c r="D70" s="3" t="s">
        <v>262</v>
      </c>
      <c r="E70" s="14">
        <v>29</v>
      </c>
      <c r="F70" s="7"/>
      <c r="G70" s="7"/>
      <c r="H70" s="7"/>
      <c r="I70" s="9">
        <f t="shared" si="3"/>
        <v>0</v>
      </c>
    </row>
    <row r="71" spans="1:9" ht="82.5" x14ac:dyDescent="0.3">
      <c r="A71" s="2" t="s">
        <v>119</v>
      </c>
      <c r="B71" s="18" t="s">
        <v>114</v>
      </c>
      <c r="C71" s="21" t="s">
        <v>178</v>
      </c>
      <c r="D71" s="3" t="s">
        <v>116</v>
      </c>
      <c r="E71" s="14">
        <v>711</v>
      </c>
      <c r="F71" s="7"/>
      <c r="G71" s="7"/>
      <c r="H71" s="7"/>
      <c r="I71" s="9">
        <f t="shared" si="3"/>
        <v>0</v>
      </c>
    </row>
    <row r="72" spans="1:9" ht="33" x14ac:dyDescent="0.3">
      <c r="A72" s="2" t="s">
        <v>120</v>
      </c>
      <c r="B72" s="18" t="s">
        <v>115</v>
      </c>
      <c r="C72" s="21" t="s">
        <v>178</v>
      </c>
      <c r="D72" s="3" t="s">
        <v>263</v>
      </c>
      <c r="E72" s="14">
        <v>36</v>
      </c>
      <c r="F72" s="7"/>
      <c r="G72" s="7"/>
      <c r="H72" s="7"/>
      <c r="I72" s="9">
        <f t="shared" si="3"/>
        <v>0</v>
      </c>
    </row>
    <row r="73" spans="1:9" ht="16.5" x14ac:dyDescent="0.3">
      <c r="A73" s="2"/>
      <c r="B73" s="18" t="s">
        <v>154</v>
      </c>
      <c r="C73" s="14"/>
      <c r="D73" s="2"/>
      <c r="E73" s="14"/>
      <c r="F73" s="7"/>
      <c r="G73" s="7"/>
      <c r="H73" s="7"/>
      <c r="I73" s="10">
        <f>SUM(I67:I72)</f>
        <v>0</v>
      </c>
    </row>
    <row r="74" spans="1:9" ht="16.5" customHeight="1" x14ac:dyDescent="0.25">
      <c r="A74" s="30" t="s">
        <v>282</v>
      </c>
      <c r="B74" s="31"/>
      <c r="C74" s="31"/>
      <c r="D74" s="31"/>
      <c r="E74" s="31"/>
      <c r="F74" s="31"/>
      <c r="G74" s="31"/>
      <c r="H74" s="31"/>
      <c r="I74" s="32"/>
    </row>
    <row r="75" spans="1:9" ht="31.5" x14ac:dyDescent="0.25">
      <c r="A75" s="4" t="s">
        <v>0</v>
      </c>
      <c r="B75" s="13" t="s">
        <v>1</v>
      </c>
      <c r="C75" s="13" t="s">
        <v>167</v>
      </c>
      <c r="D75" s="4" t="s">
        <v>2</v>
      </c>
      <c r="E75" s="13" t="s">
        <v>168</v>
      </c>
      <c r="F75" s="4" t="s">
        <v>169</v>
      </c>
      <c r="G75" s="4" t="s">
        <v>170</v>
      </c>
      <c r="H75" s="4" t="s">
        <v>171</v>
      </c>
      <c r="I75" s="4" t="s">
        <v>172</v>
      </c>
    </row>
    <row r="76" spans="1:9" ht="82.5" x14ac:dyDescent="0.3">
      <c r="A76" s="2" t="s">
        <v>127</v>
      </c>
      <c r="B76" s="18" t="s">
        <v>121</v>
      </c>
      <c r="C76" s="22">
        <v>45207</v>
      </c>
      <c r="D76" s="3" t="s">
        <v>264</v>
      </c>
      <c r="E76" s="14">
        <v>6626</v>
      </c>
      <c r="F76" s="7"/>
      <c r="G76" s="7"/>
      <c r="H76" s="7"/>
      <c r="I76" s="9">
        <f>E76*H76</f>
        <v>0</v>
      </c>
    </row>
    <row r="77" spans="1:9" ht="82.5" x14ac:dyDescent="0.3">
      <c r="A77" s="2" t="s">
        <v>128</v>
      </c>
      <c r="B77" s="18" t="s">
        <v>122</v>
      </c>
      <c r="C77" s="21">
        <v>10</v>
      </c>
      <c r="D77" s="3" t="s">
        <v>265</v>
      </c>
      <c r="E77" s="14">
        <v>4695</v>
      </c>
      <c r="F77" s="7"/>
      <c r="G77" s="7"/>
      <c r="H77" s="7"/>
      <c r="I77" s="9">
        <f t="shared" ref="I77:I86" si="4">E77*H77</f>
        <v>0</v>
      </c>
    </row>
    <row r="78" spans="1:9" ht="33" x14ac:dyDescent="0.3">
      <c r="A78" s="2" t="s">
        <v>129</v>
      </c>
      <c r="B78" s="18" t="s">
        <v>123</v>
      </c>
      <c r="C78" s="22">
        <v>45239</v>
      </c>
      <c r="D78" s="3" t="s">
        <v>266</v>
      </c>
      <c r="E78" s="14">
        <v>5714</v>
      </c>
      <c r="F78" s="7"/>
      <c r="G78" s="7"/>
      <c r="H78" s="7"/>
      <c r="I78" s="9">
        <f t="shared" si="4"/>
        <v>0</v>
      </c>
    </row>
    <row r="79" spans="1:9" ht="33" x14ac:dyDescent="0.3">
      <c r="A79" s="2" t="s">
        <v>130</v>
      </c>
      <c r="B79" s="18" t="s">
        <v>124</v>
      </c>
      <c r="C79" s="22">
        <v>45208</v>
      </c>
      <c r="D79" s="3" t="s">
        <v>267</v>
      </c>
      <c r="E79" s="14">
        <v>4856</v>
      </c>
      <c r="F79" s="7"/>
      <c r="G79" s="7"/>
      <c r="H79" s="7"/>
      <c r="I79" s="9">
        <f t="shared" si="4"/>
        <v>0</v>
      </c>
    </row>
    <row r="80" spans="1:9" ht="49.5" x14ac:dyDescent="0.3">
      <c r="A80" s="2" t="s">
        <v>131</v>
      </c>
      <c r="B80" s="18" t="s">
        <v>125</v>
      </c>
      <c r="C80" s="21" t="s">
        <v>188</v>
      </c>
      <c r="D80" s="3" t="s">
        <v>268</v>
      </c>
      <c r="E80" s="14">
        <v>156</v>
      </c>
      <c r="F80" s="7"/>
      <c r="G80" s="7"/>
      <c r="H80" s="7"/>
      <c r="I80" s="9">
        <f t="shared" si="4"/>
        <v>0</v>
      </c>
    </row>
    <row r="81" spans="1:9" ht="16.5" x14ac:dyDescent="0.3">
      <c r="A81" s="2" t="s">
        <v>132</v>
      </c>
      <c r="B81" s="18" t="s">
        <v>162</v>
      </c>
      <c r="C81" s="21" t="s">
        <v>189</v>
      </c>
      <c r="D81" s="3" t="s">
        <v>126</v>
      </c>
      <c r="E81" s="14">
        <v>49</v>
      </c>
      <c r="F81" s="7"/>
      <c r="G81" s="7"/>
      <c r="H81" s="7"/>
      <c r="I81" s="9">
        <f t="shared" si="4"/>
        <v>0</v>
      </c>
    </row>
    <row r="82" spans="1:9" ht="16.5" x14ac:dyDescent="0.3">
      <c r="A82" s="2" t="s">
        <v>138</v>
      </c>
      <c r="B82" s="18" t="s">
        <v>133</v>
      </c>
      <c r="C82" s="21" t="s">
        <v>190</v>
      </c>
      <c r="D82" s="3" t="s">
        <v>269</v>
      </c>
      <c r="E82" s="14">
        <v>979</v>
      </c>
      <c r="F82" s="7"/>
      <c r="G82" s="7"/>
      <c r="H82" s="7"/>
      <c r="I82" s="9">
        <f t="shared" si="4"/>
        <v>0</v>
      </c>
    </row>
    <row r="83" spans="1:9" ht="33" x14ac:dyDescent="0.3">
      <c r="A83" s="2" t="s">
        <v>139</v>
      </c>
      <c r="B83" s="18" t="s">
        <v>134</v>
      </c>
      <c r="C83" s="21" t="s">
        <v>190</v>
      </c>
      <c r="D83" s="3" t="s">
        <v>270</v>
      </c>
      <c r="E83" s="14">
        <v>854</v>
      </c>
      <c r="F83" s="7"/>
      <c r="G83" s="7"/>
      <c r="H83" s="7"/>
      <c r="I83" s="9">
        <f t="shared" si="4"/>
        <v>0</v>
      </c>
    </row>
    <row r="84" spans="1:9" ht="33" x14ac:dyDescent="0.3">
      <c r="A84" s="2" t="s">
        <v>140</v>
      </c>
      <c r="B84" s="18" t="s">
        <v>135</v>
      </c>
      <c r="C84" s="21" t="s">
        <v>189</v>
      </c>
      <c r="D84" s="3" t="s">
        <v>137</v>
      </c>
      <c r="E84" s="14">
        <v>505</v>
      </c>
      <c r="F84" s="7"/>
      <c r="G84" s="7"/>
      <c r="H84" s="7"/>
      <c r="I84" s="9">
        <f t="shared" si="4"/>
        <v>0</v>
      </c>
    </row>
    <row r="85" spans="1:9" ht="16.5" x14ac:dyDescent="0.3">
      <c r="A85" s="2" t="s">
        <v>141</v>
      </c>
      <c r="B85" s="18" t="s">
        <v>136</v>
      </c>
      <c r="C85" s="21" t="s">
        <v>191</v>
      </c>
      <c r="D85" s="3" t="s">
        <v>271</v>
      </c>
      <c r="E85" s="14">
        <v>439</v>
      </c>
      <c r="F85" s="7"/>
      <c r="G85" s="7"/>
      <c r="H85" s="7"/>
      <c r="I85" s="9">
        <f t="shared" si="4"/>
        <v>0</v>
      </c>
    </row>
    <row r="86" spans="1:9" ht="33" x14ac:dyDescent="0.3">
      <c r="A86" s="2" t="s">
        <v>143</v>
      </c>
      <c r="B86" s="18" t="s">
        <v>142</v>
      </c>
      <c r="C86" s="22">
        <v>45239</v>
      </c>
      <c r="D86" s="3" t="s">
        <v>272</v>
      </c>
      <c r="E86" s="14">
        <v>216</v>
      </c>
      <c r="F86" s="7"/>
      <c r="G86" s="7"/>
      <c r="H86" s="7"/>
      <c r="I86" s="9">
        <f t="shared" si="4"/>
        <v>0</v>
      </c>
    </row>
    <row r="87" spans="1:9" ht="16.5" x14ac:dyDescent="0.3">
      <c r="A87" s="2"/>
      <c r="B87" s="18" t="s">
        <v>154</v>
      </c>
      <c r="C87" s="22"/>
      <c r="D87" s="3"/>
      <c r="E87" s="14"/>
      <c r="F87" s="7"/>
      <c r="G87" s="7"/>
      <c r="H87" s="7"/>
      <c r="I87" s="10">
        <f>SUM(I76:I86)</f>
        <v>0</v>
      </c>
    </row>
    <row r="88" spans="1:9" x14ac:dyDescent="0.25">
      <c r="A88" s="30" t="s">
        <v>281</v>
      </c>
      <c r="B88" s="31"/>
      <c r="C88" s="31"/>
      <c r="D88" s="31"/>
      <c r="E88" s="31"/>
      <c r="F88" s="31"/>
      <c r="G88" s="31"/>
      <c r="H88" s="31"/>
      <c r="I88" s="32"/>
    </row>
    <row r="89" spans="1:9" ht="31.5" x14ac:dyDescent="0.25">
      <c r="A89" s="4" t="s">
        <v>0</v>
      </c>
      <c r="B89" s="13" t="s">
        <v>1</v>
      </c>
      <c r="C89" s="13" t="s">
        <v>167</v>
      </c>
      <c r="D89" s="4" t="s">
        <v>2</v>
      </c>
      <c r="E89" s="13" t="s">
        <v>168</v>
      </c>
      <c r="F89" s="4" t="s">
        <v>169</v>
      </c>
      <c r="G89" s="4" t="s">
        <v>170</v>
      </c>
      <c r="H89" s="4" t="s">
        <v>171</v>
      </c>
      <c r="I89" s="4" t="s">
        <v>172</v>
      </c>
    </row>
    <row r="90" spans="1:9" ht="49.5" x14ac:dyDescent="0.3">
      <c r="A90" s="2" t="s">
        <v>147</v>
      </c>
      <c r="B90" s="18" t="s">
        <v>144</v>
      </c>
      <c r="C90" s="21" t="s">
        <v>178</v>
      </c>
      <c r="D90" s="3" t="s">
        <v>273</v>
      </c>
      <c r="E90" s="14">
        <v>557</v>
      </c>
      <c r="F90" s="7"/>
      <c r="G90" s="7"/>
      <c r="H90" s="7"/>
      <c r="I90" s="9">
        <f>E90*H90</f>
        <v>0</v>
      </c>
    </row>
    <row r="91" spans="1:9" ht="49.5" x14ac:dyDescent="0.3">
      <c r="A91" s="2" t="s">
        <v>148</v>
      </c>
      <c r="B91" s="18" t="s">
        <v>145</v>
      </c>
      <c r="C91" s="21" t="s">
        <v>178</v>
      </c>
      <c r="D91" s="3" t="s">
        <v>274</v>
      </c>
      <c r="E91" s="14">
        <v>926</v>
      </c>
      <c r="F91" s="7"/>
      <c r="G91" s="7"/>
      <c r="H91" s="7"/>
      <c r="I91" s="9">
        <f t="shared" ref="I91:I92" si="5">E91*H91</f>
        <v>0</v>
      </c>
    </row>
    <row r="92" spans="1:9" ht="49.5" x14ac:dyDescent="0.3">
      <c r="A92" s="2" t="s">
        <v>149</v>
      </c>
      <c r="B92" s="18" t="s">
        <v>146</v>
      </c>
      <c r="C92" s="21" t="s">
        <v>178</v>
      </c>
      <c r="D92" s="3" t="s">
        <v>275</v>
      </c>
      <c r="E92" s="14">
        <v>345</v>
      </c>
      <c r="F92" s="7"/>
      <c r="G92" s="7"/>
      <c r="H92" s="7"/>
      <c r="I92" s="9">
        <f t="shared" si="5"/>
        <v>0</v>
      </c>
    </row>
    <row r="93" spans="1:9" ht="16.5" x14ac:dyDescent="0.3">
      <c r="A93" s="2"/>
      <c r="B93" s="18" t="s">
        <v>154</v>
      </c>
      <c r="C93" s="14"/>
      <c r="D93" s="2"/>
      <c r="E93" s="14"/>
      <c r="F93" s="7"/>
      <c r="G93" s="7"/>
      <c r="H93" s="7"/>
      <c r="I93" s="10">
        <f>SUM(I90:I92)</f>
        <v>0</v>
      </c>
    </row>
    <row r="94" spans="1:9" x14ac:dyDescent="0.25">
      <c r="A94" s="30" t="s">
        <v>166</v>
      </c>
      <c r="B94" s="31"/>
      <c r="C94" s="31"/>
      <c r="D94" s="31"/>
      <c r="E94" s="31"/>
      <c r="F94" s="31"/>
      <c r="G94" s="31"/>
      <c r="H94" s="31"/>
      <c r="I94" s="32"/>
    </row>
    <row r="95" spans="1:9" ht="31.5" x14ac:dyDescent="0.25">
      <c r="A95" s="4" t="s">
        <v>0</v>
      </c>
      <c r="B95" s="13" t="s">
        <v>1</v>
      </c>
      <c r="C95" s="13" t="s">
        <v>167</v>
      </c>
      <c r="D95" s="4" t="s">
        <v>2</v>
      </c>
      <c r="E95" s="13" t="s">
        <v>168</v>
      </c>
      <c r="F95" s="4" t="s">
        <v>169</v>
      </c>
      <c r="G95" s="4" t="s">
        <v>170</v>
      </c>
      <c r="H95" s="4" t="s">
        <v>171</v>
      </c>
      <c r="I95" s="4" t="s">
        <v>172</v>
      </c>
    </row>
    <row r="96" spans="1:9" ht="99" x14ac:dyDescent="0.3">
      <c r="A96" s="2" t="s">
        <v>152</v>
      </c>
      <c r="B96" s="18" t="s">
        <v>150</v>
      </c>
      <c r="C96" s="14" t="s">
        <v>192</v>
      </c>
      <c r="D96" s="3" t="s">
        <v>276</v>
      </c>
      <c r="E96" s="15">
        <v>42</v>
      </c>
      <c r="F96" s="7"/>
      <c r="G96" s="7"/>
      <c r="H96" s="7"/>
      <c r="I96" s="9">
        <f>E96*H96</f>
        <v>0</v>
      </c>
    </row>
    <row r="97" spans="1:9" ht="49.5" x14ac:dyDescent="0.3">
      <c r="A97" s="2" t="s">
        <v>153</v>
      </c>
      <c r="B97" s="18" t="s">
        <v>151</v>
      </c>
      <c r="C97" s="14"/>
      <c r="D97" s="3" t="s">
        <v>277</v>
      </c>
      <c r="E97" s="15">
        <v>101</v>
      </c>
      <c r="F97" s="7"/>
      <c r="G97" s="7"/>
      <c r="H97" s="7"/>
      <c r="I97" s="9">
        <f>E97*H97</f>
        <v>0</v>
      </c>
    </row>
    <row r="98" spans="1:9" x14ac:dyDescent="0.25">
      <c r="A98" s="1"/>
      <c r="B98" s="19" t="s">
        <v>154</v>
      </c>
      <c r="C98" s="14"/>
      <c r="D98" s="1"/>
      <c r="E98" s="16"/>
      <c r="F98" s="8"/>
      <c r="G98" s="8"/>
      <c r="H98" s="8"/>
      <c r="I98" s="11">
        <f>SUM(I96:I97)</f>
        <v>0</v>
      </c>
    </row>
    <row r="100" spans="1:9" ht="15" x14ac:dyDescent="0.25">
      <c r="A100" s="12" t="s">
        <v>0</v>
      </c>
      <c r="B100" s="36" t="s">
        <v>196</v>
      </c>
      <c r="C100" s="37"/>
      <c r="D100" s="37"/>
      <c r="E100" s="38"/>
      <c r="F100" s="36" t="s">
        <v>197</v>
      </c>
      <c r="G100" s="38"/>
      <c r="H100" s="36" t="s">
        <v>198</v>
      </c>
      <c r="I100" s="38"/>
    </row>
    <row r="101" spans="1:9" ht="16.5" x14ac:dyDescent="0.3">
      <c r="A101" s="24" t="s">
        <v>199</v>
      </c>
      <c r="B101" s="39" t="s">
        <v>200</v>
      </c>
      <c r="C101" s="40"/>
      <c r="D101" s="40"/>
      <c r="E101" s="41"/>
      <c r="F101" s="42">
        <f>I41</f>
        <v>0</v>
      </c>
      <c r="G101" s="43"/>
      <c r="H101" s="44"/>
      <c r="I101" s="45"/>
    </row>
    <row r="102" spans="1:9" ht="16.5" x14ac:dyDescent="0.3">
      <c r="A102" s="24" t="s">
        <v>201</v>
      </c>
      <c r="B102" s="39" t="s">
        <v>202</v>
      </c>
      <c r="C102" s="40"/>
      <c r="D102" s="40"/>
      <c r="E102" s="41"/>
      <c r="F102" s="42">
        <f>I57</f>
        <v>0</v>
      </c>
      <c r="G102" s="43"/>
      <c r="H102" s="44"/>
      <c r="I102" s="45"/>
    </row>
    <row r="103" spans="1:9" ht="16.5" x14ac:dyDescent="0.3">
      <c r="A103" s="24" t="s">
        <v>203</v>
      </c>
      <c r="B103" s="39" t="s">
        <v>279</v>
      </c>
      <c r="C103" s="40"/>
      <c r="D103" s="40"/>
      <c r="E103" s="41"/>
      <c r="F103" s="42">
        <f>I64</f>
        <v>0</v>
      </c>
      <c r="G103" s="43"/>
      <c r="H103" s="44"/>
      <c r="I103" s="45"/>
    </row>
    <row r="104" spans="1:9" ht="16.5" x14ac:dyDescent="0.3">
      <c r="A104" s="24" t="s">
        <v>207</v>
      </c>
      <c r="B104" s="39" t="s">
        <v>280</v>
      </c>
      <c r="C104" s="40"/>
      <c r="D104" s="40"/>
      <c r="E104" s="41"/>
      <c r="F104" s="42">
        <f>I73</f>
        <v>0</v>
      </c>
      <c r="G104" s="43"/>
      <c r="H104" s="44"/>
      <c r="I104" s="45"/>
    </row>
    <row r="105" spans="1:9" ht="16.5" x14ac:dyDescent="0.3">
      <c r="A105" s="24" t="s">
        <v>204</v>
      </c>
      <c r="B105" s="39" t="s">
        <v>205</v>
      </c>
      <c r="C105" s="40"/>
      <c r="D105" s="40"/>
      <c r="E105" s="41"/>
      <c r="F105" s="42">
        <f>I87</f>
        <v>0</v>
      </c>
      <c r="G105" s="43"/>
      <c r="H105" s="44"/>
      <c r="I105" s="45"/>
    </row>
    <row r="106" spans="1:9" ht="16.5" x14ac:dyDescent="0.3">
      <c r="A106" s="24" t="s">
        <v>208</v>
      </c>
      <c r="B106" s="39" t="s">
        <v>209</v>
      </c>
      <c r="C106" s="40"/>
      <c r="D106" s="40"/>
      <c r="E106" s="41"/>
      <c r="F106" s="42">
        <f>I93</f>
        <v>0</v>
      </c>
      <c r="G106" s="43"/>
      <c r="H106" s="44"/>
      <c r="I106" s="45"/>
    </row>
    <row r="107" spans="1:9" ht="16.5" x14ac:dyDescent="0.3">
      <c r="A107" s="24" t="s">
        <v>210</v>
      </c>
      <c r="B107" s="39" t="s">
        <v>211</v>
      </c>
      <c r="C107" s="40"/>
      <c r="D107" s="40"/>
      <c r="E107" s="41"/>
      <c r="F107" s="42">
        <f>I98</f>
        <v>0</v>
      </c>
      <c r="G107" s="43"/>
      <c r="H107" s="44"/>
      <c r="I107" s="45"/>
    </row>
    <row r="108" spans="1:9" x14ac:dyDescent="0.25">
      <c r="A108" s="46" t="s">
        <v>206</v>
      </c>
      <c r="B108" s="47"/>
      <c r="C108" s="47"/>
      <c r="D108" s="47"/>
      <c r="E108" s="48"/>
      <c r="F108" s="49">
        <f>SUM(F101:G107)</f>
        <v>0</v>
      </c>
      <c r="G108" s="50"/>
      <c r="H108" s="51"/>
      <c r="I108" s="52"/>
    </row>
  </sheetData>
  <sheetProtection algorithmName="SHA-512" hashValue="hBT5ImwjwAmECtjlZO832b7xjQZP+b0EYAt6QtiRc5FWlE1Hx3j6k2iBqpomj9Ivect8MGToez2sVv5tmAXdhg==" saltValue="Z6Q3DfwIGh8T6MEPfYqzdw==" spinCount="100000" sheet="1" objects="1" scenarios="1" formatCells="0" formatRows="0" autoFilter="0"/>
  <protectedRanges>
    <protectedRange sqref="F1:G1048576" name="Oblast1"/>
  </protectedRanges>
  <mergeCells count="35">
    <mergeCell ref="A108:E108"/>
    <mergeCell ref="F108:G108"/>
    <mergeCell ref="H108:I108"/>
    <mergeCell ref="B104:E104"/>
    <mergeCell ref="F104:G104"/>
    <mergeCell ref="H104:I104"/>
    <mergeCell ref="B106:E106"/>
    <mergeCell ref="F106:G106"/>
    <mergeCell ref="H106:I106"/>
    <mergeCell ref="B107:E107"/>
    <mergeCell ref="F107:G107"/>
    <mergeCell ref="H107:I107"/>
    <mergeCell ref="B103:E103"/>
    <mergeCell ref="F103:G103"/>
    <mergeCell ref="H103:I103"/>
    <mergeCell ref="B105:E105"/>
    <mergeCell ref="F105:G105"/>
    <mergeCell ref="H105:I105"/>
    <mergeCell ref="B101:E101"/>
    <mergeCell ref="F101:G101"/>
    <mergeCell ref="H101:I101"/>
    <mergeCell ref="B102:E102"/>
    <mergeCell ref="F102:G102"/>
    <mergeCell ref="H102:I102"/>
    <mergeCell ref="A74:I74"/>
    <mergeCell ref="A88:I88"/>
    <mergeCell ref="A94:I94"/>
    <mergeCell ref="B100:E100"/>
    <mergeCell ref="F100:G100"/>
    <mergeCell ref="H100:I100"/>
    <mergeCell ref="A1:I1"/>
    <mergeCell ref="A2:I2"/>
    <mergeCell ref="A42:I42"/>
    <mergeCell ref="A58:I58"/>
    <mergeCell ref="A65:I65"/>
  </mergeCells>
  <printOptions horizontalCentered="1"/>
  <pageMargins left="0.51181102362204722" right="0.51181102362204722" top="0.78740157480314965" bottom="0.59055118110236227" header="0.51181102362204722" footer="0.31496062992125984"/>
  <pageSetup paperSize="9" scale="64" fitToHeight="0" orientation="landscape" r:id="rId1"/>
  <headerFooter>
    <oddHeader xml:space="preserve">&amp;L&amp;"-,Tučná kurzíva"&amp;14Specifikace předmětu plnění&amp;R&amp;"-,Tučná kurzíva"Příloha č. 1 </oddHeader>
    <oddFooter>&amp;C&amp;P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OOPP -běžné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Sadriev Artur</dc:creator>
  <cp:lastModifiedBy>Řídká Helena</cp:lastModifiedBy>
  <cp:lastPrinted>2025-07-17T07:17:54Z</cp:lastPrinted>
  <dcterms:created xsi:type="dcterms:W3CDTF">2020-04-29T11:05:33Z</dcterms:created>
  <dcterms:modified xsi:type="dcterms:W3CDTF">2025-07-17T07:17:58Z</dcterms:modified>
</cp:coreProperties>
</file>