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1325 - Mohelka, Hodkovic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'71325 - Mohelka, Hodkovic...'!$C$78:$K$120</definedName>
    <definedName name="_xlnm.Print_Area" localSheetId="1">'71325 - Mohelka, Hodkovic...'!$C$4:$J$37,'71325 - Mohelka, Hodkovic...'!$C$43:$J$62,'71325 - Mohelka, Hodkovic...'!$C$68:$K$120</definedName>
    <definedName name="_xlnm.Print_Titles" localSheetId="1">'71325 - Mohelka, Hodkovic...'!$78:$78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20"/>
  <c r="BH120"/>
  <c r="BG120"/>
  <c r="BF120"/>
  <c r="T120"/>
  <c r="T119"/>
  <c r="R120"/>
  <c r="R119"/>
  <c r="P120"/>
  <c r="P119"/>
  <c r="BI118"/>
  <c r="BH118"/>
  <c r="BG118"/>
  <c r="BF118"/>
  <c r="T118"/>
  <c r="R118"/>
  <c r="P118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6"/>
  <c r="F73"/>
  <c r="E71"/>
  <c r="J51"/>
  <c r="F48"/>
  <c r="E46"/>
  <c r="J19"/>
  <c r="E19"/>
  <c r="J50"/>
  <c r="J18"/>
  <c r="J16"/>
  <c r="E16"/>
  <c r="F76"/>
  <c r="J15"/>
  <c r="J13"/>
  <c r="E13"/>
  <c r="F50"/>
  <c r="J12"/>
  <c r="J10"/>
  <c r="J73"/>
  <c i="1" r="L50"/>
  <c r="AM50"/>
  <c r="AM49"/>
  <c r="L49"/>
  <c r="AM47"/>
  <c r="L47"/>
  <c r="L45"/>
  <c r="L44"/>
  <c i="2" r="BK86"/>
  <c r="J120"/>
  <c r="BK85"/>
  <c r="J87"/>
  <c r="J109"/>
  <c r="BK120"/>
  <c r="BK99"/>
  <c r="J92"/>
  <c r="BK103"/>
  <c r="J90"/>
  <c r="BK108"/>
  <c r="BK96"/>
  <c i="1" r="AS54"/>
  <c i="2" r="BK102"/>
  <c r="BK104"/>
  <c r="BK106"/>
  <c r="BK88"/>
  <c r="J84"/>
  <c r="J85"/>
  <c r="J103"/>
  <c r="J101"/>
  <c r="BK101"/>
  <c r="J93"/>
  <c r="J108"/>
  <c r="BK84"/>
  <c r="J118"/>
  <c r="BK100"/>
  <c r="J82"/>
  <c r="J97"/>
  <c r="J89"/>
  <c r="BK105"/>
  <c r="BK90"/>
  <c r="BK97"/>
  <c r="J95"/>
  <c r="J105"/>
  <c r="BK95"/>
  <c r="BK91"/>
  <c r="J86"/>
  <c r="J88"/>
  <c r="J83"/>
  <c r="J100"/>
  <c r="BK89"/>
  <c r="J91"/>
  <c r="BK93"/>
  <c r="J96"/>
  <c r="J104"/>
  <c r="J102"/>
  <c r="J106"/>
  <c r="BK109"/>
  <c r="BK82"/>
  <c r="BK92"/>
  <c r="BK83"/>
  <c r="J99"/>
  <c r="BK87"/>
  <c r="BK118"/>
  <c l="1" r="P81"/>
  <c r="BK81"/>
  <c r="J81"/>
  <c r="J57"/>
  <c r="BK94"/>
  <c r="J94"/>
  <c r="J58"/>
  <c r="T94"/>
  <c r="T98"/>
  <c r="BK107"/>
  <c r="J107"/>
  <c r="J60"/>
  <c r="T81"/>
  <c r="BK98"/>
  <c r="J98"/>
  <c r="J59"/>
  <c r="P107"/>
  <c r="R81"/>
  <c r="P94"/>
  <c r="P98"/>
  <c r="R107"/>
  <c r="R94"/>
  <c r="R98"/>
  <c r="T107"/>
  <c r="BK119"/>
  <c r="J119"/>
  <c r="J61"/>
  <c r="J75"/>
  <c r="BE86"/>
  <c r="BE90"/>
  <c r="BE102"/>
  <c r="BE91"/>
  <c r="BE92"/>
  <c r="BE93"/>
  <c r="F51"/>
  <c r="F75"/>
  <c r="BE82"/>
  <c r="BE84"/>
  <c r="BE85"/>
  <c r="BE105"/>
  <c r="BE109"/>
  <c r="BE118"/>
  <c r="BE120"/>
  <c r="BE87"/>
  <c r="BE88"/>
  <c r="BE89"/>
  <c r="BE97"/>
  <c r="BE99"/>
  <c r="BE101"/>
  <c r="BE100"/>
  <c r="BE104"/>
  <c r="BE106"/>
  <c r="J48"/>
  <c r="BE83"/>
  <c r="BE95"/>
  <c r="BE96"/>
  <c r="BE103"/>
  <c r="BE108"/>
  <c r="F32"/>
  <c i="1" r="BA55"/>
  <c r="BA54"/>
  <c r="W30"/>
  <c i="2" r="F35"/>
  <c i="1" r="BD55"/>
  <c r="BD54"/>
  <c r="W33"/>
  <c i="2" r="F33"/>
  <c i="1" r="BB55"/>
  <c r="BB54"/>
  <c r="W31"/>
  <c i="2" r="J32"/>
  <c i="1" r="AW55"/>
  <c i="2" r="F34"/>
  <c i="1" r="BC55"/>
  <c r="BC54"/>
  <c r="W32"/>
  <c i="2" l="1" r="R80"/>
  <c r="R79"/>
  <c r="T80"/>
  <c r="T79"/>
  <c r="P80"/>
  <c r="P79"/>
  <c i="1" r="AU55"/>
  <c i="2" r="BK80"/>
  <c r="J80"/>
  <c r="J56"/>
  <c i="1" r="AY54"/>
  <c i="2" r="F31"/>
  <c i="1" r="AZ55"/>
  <c r="AZ54"/>
  <c r="W29"/>
  <c r="AX54"/>
  <c i="2" r="J31"/>
  <c i="1" r="AV55"/>
  <c r="AT55"/>
  <c r="AW54"/>
  <c r="AK30"/>
  <c r="AU54"/>
  <c i="2" l="1" r="BK79"/>
  <c r="J79"/>
  <c r="J55"/>
  <c i="1" r="AV54"/>
  <c r="AK29"/>
  <c i="2" l="1" r="J28"/>
  <c i="1" r="AG55"/>
  <c r="AG54"/>
  <c r="AK26"/>
  <c r="AT54"/>
  <c i="2" l="1" r="J37"/>
  <c i="1" r="AN54"/>
  <c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<sst xmlns="http://schemas.openxmlformats.org/spreadsheetml/2006/main">
  <si>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</si>
  <si>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</si>
  <si>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</si>
  <si>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</si>
  <si>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</si>
  <si>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{168d2236-ad99-48d1-b912-b1e8b60aac40}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</si>
  <si>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</si>
  <si>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</si>
  <si>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</si>
  <si>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</si>
  <si>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</si>
  <si>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</si>
  <si>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</si>
  <si>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71325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</si>
  <si>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</si>
  <si>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</si>
  <si>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Mohelka, Hodkovice nad Mohelkou, údržba břehového porostu, ř.km 31,100 - 32,000</t>
  </si>
  <si>
    <t>KSO:</t>
  </si>
  <si>
    <t/>
  </si>
  <si>
    <t>CC-CZ:</t>
  </si>
  <si>
    <t>Místo:</t>
  </si>
  <si>
    <t xml:space="preserve"> </t>
  </si>
  <si>
    <t>Datum:</t>
  </si>
  <si>
    <t>19. 8. 2025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</si>
  <si>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</si>
  <si>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</si>
  <si>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</si>
  <si>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</si>
  <si>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</si>
  <si>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</si>
  <si>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</si>
  <si>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</si>
  <si>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</si>
  <si>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</si>
  <si>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</si>
  <si>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</si>
  <si>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</si>
  <si>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</si>
  <si>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</si>
  <si>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</si>
  <si>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</si>
  <si>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</si>
  <si>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</si>
  <si>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</si>
  <si>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</si>
  <si>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</si>
  <si>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</si>
  <si>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</si>
  <si>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</si>
  <si>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</si>
  <si>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</si>
  <si>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</si>
  <si>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</si>
  <si>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</si>
  <si>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</si>
  <si>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</si>
  <si>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</si>
  <si>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</si>
  <si>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</si>
  <si>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</si>
  <si>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</si>
  <si>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</si>
  <si>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</si>
  <si>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</si>
  <si>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</si>
  <si>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</si>
  <si>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</si>
  <si>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</si>
  <si>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</si>
  <si>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</si>
  <si>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</si>
  <si>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</si>
  <si>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</si>
  <si>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</si>
  <si>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</si>
  <si>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</si>
  <si>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</si>
  <si>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</si>
  <si>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</si>
  <si>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</si>
  <si>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</si>
  <si>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10. Péče o břehové - 10. Péče o břehové</t>
  </si>
  <si>
    <t xml:space="preserve">    D18 - Kácení břehových porostů</t>
  </si>
  <si>
    <t xml:space="preserve">    D20 - Řezy a vazby</t>
  </si>
  <si>
    <t xml:space="preserve">    D21 - Přibližování dřevní hmoty</t>
  </si>
  <si>
    <t xml:space="preserve">    D22 - Ostatní výkony a více náklady</t>
  </si>
  <si>
    <t xml:space="preserve">    D23 -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</si>
  <si>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</si>
  <si>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</si>
  <si>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</si>
  <si>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</si>
  <si>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</si>
  <si>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</si>
  <si>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</si>
  <si>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</si>
  <si>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</si>
  <si>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</si>
  <si>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</si>
  <si>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</si>
  <si>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</si>
  <si>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10. Péče o břehové</t>
  </si>
  <si>
    <t>ROZPOCET</t>
  </si>
  <si>
    <t>D18</t>
  </si>
  <si>
    <t>Kácení břehových porostů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</si>
  <si>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</si>
  <si>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</si>
  <si>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</si>
  <si>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</si>
  <si>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</si>
  <si>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-588122031</t>
  </si>
  <si>
    <t>9VC3080</t>
  </si>
  <si>
    <t>Kácení dřeviny - volné - směrové (S-KV) s odřezáním kmene přes 10 do průměru 20 cm a s odvětvením</t>
  </si>
  <si>
    <t>ks</t>
  </si>
  <si>
    <t>190589027</t>
  </si>
  <si>
    <t>3</t>
  </si>
  <si>
    <t>9VC3081</t>
  </si>
  <si>
    <t>Kácení dřeviny - volné - směrové (S-KV) s odřezáním kmene přes 20 do průměru 30 cm a s odvětvením</t>
  </si>
  <si>
    <t>-175187534</t>
  </si>
  <si>
    <t>9VC3082</t>
  </si>
  <si>
    <t>Kácení dřeviny - volné - směrové (S-KV) s odřezáním kmene přes 30 do průměru 50 cm a s odvětvením</t>
  </si>
  <si>
    <t>-1897105206</t>
  </si>
  <si>
    <t>5</t>
  </si>
  <si>
    <t>9VC3088</t>
  </si>
  <si>
    <t>Kácení dřeviny - postupné s volnou dopadovou plochou (S-KPV) přes 10 do průměru 20 cm a s odvětvením</t>
  </si>
  <si>
    <t>-665085644</t>
  </si>
  <si>
    <t>6</t>
  </si>
  <si>
    <t>9VC3089</t>
  </si>
  <si>
    <t>Kácení dřeviny - postupné s volnou dopadovou plochou (S-KPV) přes 20 do průměru 30 cm a s odvětvením</t>
  </si>
  <si>
    <t>1227004246</t>
  </si>
  <si>
    <t>7</t>
  </si>
  <si>
    <t>9VC3090</t>
  </si>
  <si>
    <t>Kácení dřeviny - postupné s volnou dopadovou plochou (S-KPV) přes 30 do průměru 50 cm a s odvětvením</t>
  </si>
  <si>
    <t>-1773081274</t>
  </si>
  <si>
    <t>8</t>
  </si>
  <si>
    <t>9VC3091</t>
  </si>
  <si>
    <t>Kácení dřeviny - postupné s volnou dopadovou plochou (S-KPV) přes 50 do průměru 70 cm a s odvětvením</t>
  </si>
  <si>
    <t>-116258980</t>
  </si>
  <si>
    <t>9</t>
  </si>
  <si>
    <t>9VC3092</t>
  </si>
  <si>
    <t>Kácení dřeviny - postupné s volnou dopadovou plochou (S-KPV) přes 70 do průměru 90 cm a s odvětvením</t>
  </si>
  <si>
    <t>1535154676</t>
  </si>
  <si>
    <t>10</t>
  </si>
  <si>
    <t>9VC3097</t>
  </si>
  <si>
    <t>Kácení dřeviny - postupné s překážkou v dopadové ploše (S-KPP) přes 20 do průměru 30 cm a s odvětvením</t>
  </si>
  <si>
    <t>-1491958118</t>
  </si>
  <si>
    <t>11</t>
  </si>
  <si>
    <t>9VC3098</t>
  </si>
  <si>
    <t>Kácení dřeviny - postupné s překážkou v dopadové ploše (S-KPP) přes 30 do průměru 50 cm a s odvětvením</t>
  </si>
  <si>
    <t>-144200550</t>
  </si>
  <si>
    <t>12</t>
  </si>
  <si>
    <t>9VC3104</t>
  </si>
  <si>
    <t>Obtížná manipulace s dřevní hmotou - dle konkrétních podmínek (např. přetažení přes vodní tok, prudký svah, lanovka)</t>
  </si>
  <si>
    <t>m3</t>
  </si>
  <si>
    <t>-729961014</t>
  </si>
  <si>
    <t>D20</t>
  </si>
  <si>
    <t>Řezy a vazby</t>
  </si>
  <si>
    <t>13</t>
  </si>
  <si>
    <t>9VC3135</t>
  </si>
  <si>
    <t>Řez stromu redukční obvodový (S-RO) prováděný lezeckou technikou, o maximálně 30 % objemu koruny, plocha koruny stromu přes 240 do 420 m2</t>
  </si>
  <si>
    <t>390184133</t>
  </si>
  <si>
    <t>14</t>
  </si>
  <si>
    <t>9VC3136</t>
  </si>
  <si>
    <t>Řez stromu redukční obvodový (S-RO) prováděný lezeckou technikou, o maximálně 30 % objemu koruny, plocha koruny stromu přes 420 do 600 m2</t>
  </si>
  <si>
    <t>-1440094735</t>
  </si>
  <si>
    <t>15</t>
  </si>
  <si>
    <t>9VC3140</t>
  </si>
  <si>
    <t>Řez sesazovací (S-RS) - pouze u vrb a topolů, plocha koruny stromu nad 420 do 600 m2</t>
  </si>
  <si>
    <t>-1995863379</t>
  </si>
  <si>
    <t>D21</t>
  </si>
  <si>
    <t>Přibližování dřevní hmoty</t>
  </si>
  <si>
    <t>16</t>
  </si>
  <si>
    <t>9VC3147</t>
  </si>
  <si>
    <t>Vodorovné přemístění, přibližování dřevní hmoty listnatých dřevin (P-OM) - traktorem (kmeny, větve, pařezy) do 500 m - při průměrné hmotnatosti stromu - 0,09</t>
  </si>
  <si>
    <t>534441445</t>
  </si>
  <si>
    <t>17</t>
  </si>
  <si>
    <t>9VC3148</t>
  </si>
  <si>
    <t>Vodorovné přemístění, přibližování dřevní hmoty listnatých dřevin (P-OM) - traktorem (kmeny, větve, pařezy) do 500 m - při průměrné hmotnatosti stromu - 0,14</t>
  </si>
  <si>
    <t>1610271559</t>
  </si>
  <si>
    <t>18</t>
  </si>
  <si>
    <t>9VC3149</t>
  </si>
  <si>
    <t>Vodorovné přemístění, přibližování dřevní hmoty listnatých dřevin (P-OM) - traktorem (kmeny, větve, pařezy) do 500 m - při průměrné hmotnatosti stromu - 0,19</t>
  </si>
  <si>
    <t>197195123</t>
  </si>
  <si>
    <t>19</t>
  </si>
  <si>
    <t>9VC3150</t>
  </si>
  <si>
    <t>Vodorovné přemístění, přibližování dřevní hmoty listnatých dřevin (P-OM) - traktorem (kmeny, větve, pařezy) do 500 m - při průměrné hmotnatosti stromu - 0,29</t>
  </si>
  <si>
    <t>1360954368</t>
  </si>
  <si>
    <t>20</t>
  </si>
  <si>
    <t>9VC3151</t>
  </si>
  <si>
    <t>Vodorovné přemístění, přibližování dřevní hmoty listnatých dřevin (P-OM) - traktorem (kmeny, větve, pařezy) do 500 m - při průměrné hmotnatosti stromu - 0,49</t>
  </si>
  <si>
    <t>39554607</t>
  </si>
  <si>
    <t>21</t>
  </si>
  <si>
    <t>9VC3153</t>
  </si>
  <si>
    <t>Vodorovné přemístění, přibližování dřevní hmoty listnatých dřevin (P-OM) - traktorem (kmeny, větve, pařezy) do 500 m - při průměrné hmotnatosti stromu - 0,70</t>
  </si>
  <si>
    <t>-692376274</t>
  </si>
  <si>
    <t>22</t>
  </si>
  <si>
    <t>9VC3152</t>
  </si>
  <si>
    <t>Vodorovné přemístění, přibližování dřevní hmoty listnatých dřevin (P-OM) - traktorem (kmeny, větve, pařezy) do 500 m - při průměrné hmotnatosti stromu - 0,99</t>
  </si>
  <si>
    <t>-2142053245</t>
  </si>
  <si>
    <t>23</t>
  </si>
  <si>
    <t>9VC3154</t>
  </si>
  <si>
    <t>Vodorovné přemístění, přibližování dřevní hmoty listantých dřevin (P-OM) - traktorem (kmeny, větve, pařezy) do 500 m - při průměrné hmotnatosti stromu 1,00 +</t>
  </si>
  <si>
    <t>-1664777486</t>
  </si>
  <si>
    <t>D22</t>
  </si>
  <si>
    <t>Ostatní výkony a více náklady</t>
  </si>
  <si>
    <t>24</t>
  </si>
  <si>
    <t>9VC3227</t>
  </si>
  <si>
    <t>Manipulace (krácení) dřevní hmoty na sortimenty</t>
  </si>
  <si>
    <t>636814516</t>
  </si>
  <si>
    <t>25</t>
  </si>
  <si>
    <t>9VC3230</t>
  </si>
  <si>
    <t>Štěpkování (drcení) klestu s ponecháním materiálu na ploše</t>
  </si>
  <si>
    <t>-737500423</t>
  </si>
  <si>
    <t>VV</t>
  </si>
  <si>
    <t>28*0,05 "do 20cm</t>
  </si>
  <si>
    <t>35*0,1 "do 30cm</t>
  </si>
  <si>
    <t>36*0,2 "do 50cm</t>
  </si>
  <si>
    <t>4*0,3 "do 70cm</t>
  </si>
  <si>
    <t>1*0,4 "do 90cm</t>
  </si>
  <si>
    <t>4*0,6 "ořezy</t>
  </si>
  <si>
    <t>40*0,03 "křoviny</t>
  </si>
  <si>
    <t>Součet</t>
  </si>
  <si>
    <t>26</t>
  </si>
  <si>
    <t>9VC3237</t>
  </si>
  <si>
    <t>Ruční práce</t>
  </si>
  <si>
    <t>hod</t>
  </si>
  <si>
    <t>1745337208</t>
  </si>
  <si>
    <t>D23</t>
  </si>
  <si>
    <t>Výkony spojené s pracemi na PUPFL (použitelné i pro břehové porosty)</t>
  </si>
  <si>
    <t>27</t>
  </si>
  <si>
    <t>9VC3244</t>
  </si>
  <si>
    <t>Dočišťování ploch po těžbě</t>
  </si>
  <si>
    <t>ha</t>
  </si>
  <si>
    <t>1337114277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</si>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</sst>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71325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Mohelka, Hodkovice nad Mohelkou, údržba břehového porostu, ř.km 31,100 - 32,000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19. 8. 2025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37.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'71325 - Mohelka, Hodkovic...'!J28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'71325 - Mohelka, Hodkovic...'!P79</f>
        <v>0</v>
      </c>
      <c r="AV55" s="120">
        <f>'71325 - Mohelka, Hodkovic...'!J31</f>
        <v>0</v>
      </c>
      <c r="AW55" s="120">
        <f>'71325 - Mohelka, Hodkovic...'!J32</f>
        <v>0</v>
      </c>
      <c r="AX55" s="120">
        <f>'71325 - Mohelka, Hodkovic...'!J33</f>
        <v>0</v>
      </c>
      <c r="AY55" s="120">
        <f>'71325 - Mohelka, Hodkovic...'!J34</f>
        <v>0</v>
      </c>
      <c r="AZ55" s="120">
        <f>'71325 - Mohelka, Hodkovic...'!F31</f>
        <v>0</v>
      </c>
      <c r="BA55" s="120">
        <f>'71325 - Mohelka, Hodkovic...'!F32</f>
        <v>0</v>
      </c>
      <c r="BB55" s="120">
        <f>'71325 - Mohelka, Hodkovic...'!F33</f>
        <v>0</v>
      </c>
      <c r="BC55" s="120">
        <f>'71325 - Mohelka, Hodkovic...'!F34</f>
        <v>0</v>
      </c>
      <c r="BD55" s="122">
        <f>'71325 - Mohelka, Hodkovic...'!F35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1v2shxi9rqJXv6QDcpb8wdRPmEai9aMNZRRQ/U1irSIG1TulGFmlC08FAqzbIUEXz3JkOnPxX1fBunmS/smtJg==" hashValue="qqKs1qa4G5IBZvFdtW6x3hY/C/NtSDPOS4QwfOPdPySA7z9itW3MIdAX7GQ8/hOzptQwwuOsDbhWQYN7KJ44m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71325 - Mohelka, Hodkovi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19. 8. 2025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ROUND(J79,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ROUND((SUM(BE79:BE120)),  2)</f>
        <v>0</v>
      </c>
      <c r="G31" s="39"/>
      <c r="H31" s="39"/>
      <c r="I31" s="143">
        <v>0</v>
      </c>
      <c r="J31" s="142">
        <f>ROUND(((SUM(BE79:BE120))*I31),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ROUND((SUM(BF79:BF120)),  2)</f>
        <v>0</v>
      </c>
      <c r="G32" s="39"/>
      <c r="H32" s="39"/>
      <c r="I32" s="143">
        <v>0</v>
      </c>
      <c r="J32" s="142">
        <f>ROUND(((SUM(BF79:BF120))*I32),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ROUND((SUM(BG79:BG120)),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ROUND((SUM(BH79:BH120)),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ROUND((SUM(BI79:BI120)),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Mohelka, Hodkovice nad Mohelkou, údržba břehového porostu, ř.km 31,100 - 32,000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19. 8. 2025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J79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J80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82</v>
      </c>
      <c r="E57" s="168"/>
      <c r="F57" s="168"/>
      <c r="G57" s="168"/>
      <c r="H57" s="168"/>
      <c r="I57" s="168"/>
      <c r="J57" s="169">
        <f>J81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83</v>
      </c>
      <c r="E58" s="168"/>
      <c r="F58" s="168"/>
      <c r="G58" s="168"/>
      <c r="H58" s="168"/>
      <c r="I58" s="168"/>
      <c r="J58" s="169">
        <f>J94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84</v>
      </c>
      <c r="E59" s="168"/>
      <c r="F59" s="168"/>
      <c r="G59" s="168"/>
      <c r="H59" s="168"/>
      <c r="I59" s="168"/>
      <c r="J59" s="169">
        <f>J98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J107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86</v>
      </c>
      <c r="E61" s="168"/>
      <c r="F61" s="168"/>
      <c r="G61" s="168"/>
      <c r="H61" s="168"/>
      <c r="I61" s="168"/>
      <c r="J61" s="169">
        <f>J119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2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2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2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87</v>
      </c>
      <c r="D68" s="41"/>
      <c r="E68" s="41"/>
      <c r="F68" s="41"/>
      <c r="G68" s="41"/>
      <c r="H68" s="41"/>
      <c r="I68" s="41"/>
      <c r="J68" s="41"/>
      <c r="K68" s="41"/>
      <c r="L68" s="12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15</v>
      </c>
      <c r="D70" s="41"/>
      <c r="E70" s="41"/>
      <c r="F70" s="41"/>
      <c r="G70" s="41"/>
      <c r="H70" s="41"/>
      <c r="I70" s="41"/>
      <c r="J70" s="41"/>
      <c r="K70" s="4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70" t="str">
        <f>E7</f>
        <v>Mohelka, Hodkovice nad Mohelkou, údržba břehového porostu, ř.km 31,100 - 32,000</v>
      </c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20</v>
      </c>
      <c r="D73" s="41"/>
      <c r="E73" s="41"/>
      <c r="F73" s="28" t="str">
        <f>F10</f>
        <v xml:space="preserve"> </v>
      </c>
      <c r="G73" s="41"/>
      <c r="H73" s="41"/>
      <c r="I73" s="33" t="s">
        <v>22</v>
      </c>
      <c r="J73" s="73" t="str">
        <f>IF(J10="","",J10)</f>
        <v>19. 8. 2025</v>
      </c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5.15" customHeight="1">
      <c r="A75" s="39"/>
      <c r="B75" s="40"/>
      <c r="C75" s="33" t="s">
        <v>24</v>
      </c>
      <c r="D75" s="41"/>
      <c r="E75" s="41"/>
      <c r="F75" s="28" t="str">
        <f>E13</f>
        <v xml:space="preserve"> </v>
      </c>
      <c r="G75" s="41"/>
      <c r="H75" s="41"/>
      <c r="I75" s="33" t="s">
        <v>29</v>
      </c>
      <c r="J75" s="37" t="str">
        <f>E19</f>
        <v xml:space="preserve"> </v>
      </c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5.15" customHeight="1">
      <c r="A76" s="39"/>
      <c r="B76" s="40"/>
      <c r="C76" s="33" t="s">
        <v>27</v>
      </c>
      <c r="D76" s="41"/>
      <c r="E76" s="41"/>
      <c r="F76" s="28" t="str">
        <f>IF(E16="","",E16)</f>
        <v>Vyplň údaj</v>
      </c>
      <c r="G76" s="41"/>
      <c r="H76" s="41"/>
      <c r="I76" s="33" t="s">
        <v>31</v>
      </c>
      <c r="J76" s="37" t="str">
        <f>E22</f>
        <v>Hlubuček V.</v>
      </c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0.32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1" customFormat="1" ht="29.28" customHeight="1">
      <c r="A78" s="171"/>
      <c r="B78" s="172"/>
      <c r="C78" s="173" t="s">
        <v>88</v>
      </c>
      <c r="D78" s="174" t="s">
        <v>54</v>
      </c>
      <c r="E78" s="174" t="s">
        <v>50</v>
      </c>
      <c r="F78" s="174" t="s">
        <v>51</v>
      </c>
      <c r="G78" s="174" t="s">
        <v>89</v>
      </c>
      <c r="H78" s="174" t="s">
        <v>90</v>
      </c>
      <c r="I78" s="174" t="s">
        <v>91</v>
      </c>
      <c r="J78" s="174" t="s">
        <v>79</v>
      </c>
      <c r="K78" s="175" t="s">
        <v>92</v>
      </c>
      <c r="L78" s="176"/>
      <c r="M78" s="93" t="s">
        <v>18</v>
      </c>
      <c r="N78" s="94" t="s">
        <v>39</v>
      </c>
      <c r="O78" s="94" t="s">
        <v>93</v>
      </c>
      <c r="P78" s="94" t="s">
        <v>94</v>
      </c>
      <c r="Q78" s="94" t="s">
        <v>95</v>
      </c>
      <c r="R78" s="94" t="s">
        <v>96</v>
      </c>
      <c r="S78" s="94" t="s">
        <v>97</v>
      </c>
      <c r="T78" s="95" t="s">
        <v>98</v>
      </c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</row>
    <row r="79" s="2" customFormat="1" ht="22.8" customHeight="1">
      <c r="A79" s="39"/>
      <c r="B79" s="40"/>
      <c r="C79" s="100" t="s">
        <v>99</v>
      </c>
      <c r="D79" s="41"/>
      <c r="E79" s="41"/>
      <c r="F79" s="41"/>
      <c r="G79" s="41"/>
      <c r="H79" s="41"/>
      <c r="I79" s="41"/>
      <c r="J79" s="177">
        <f>BK79</f>
        <v>0</v>
      </c>
      <c r="K79" s="41"/>
      <c r="L79" s="45"/>
      <c r="M79" s="96"/>
      <c r="N79" s="178"/>
      <c r="O79" s="97"/>
      <c r="P79" s="179">
        <f>P80</f>
        <v>0</v>
      </c>
      <c r="Q79" s="97"/>
      <c r="R79" s="179">
        <f>R80</f>
        <v>0</v>
      </c>
      <c r="S79" s="97"/>
      <c r="T79" s="180">
        <f>T80</f>
        <v>0</v>
      </c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T79" s="18" t="s">
        <v>68</v>
      </c>
      <c r="AU79" s="18" t="s">
        <v>80</v>
      </c>
      <c r="BK79" s="181">
        <f>BK80</f>
        <v>0</v>
      </c>
    </row>
    <row r="80" s="12" customFormat="1" ht="25.92" customHeight="1">
      <c r="A80" s="12"/>
      <c r="B80" s="182"/>
      <c r="C80" s="183"/>
      <c r="D80" s="184" t="s">
        <v>68</v>
      </c>
      <c r="E80" s="185" t="s">
        <v>100</v>
      </c>
      <c r="F80" s="185" t="s">
        <v>100</v>
      </c>
      <c r="G80" s="183"/>
      <c r="H80" s="183"/>
      <c r="I80" s="186"/>
      <c r="J80" s="187">
        <f>BK80</f>
        <v>0</v>
      </c>
      <c r="K80" s="183"/>
      <c r="L80" s="188"/>
      <c r="M80" s="189"/>
      <c r="N80" s="190"/>
      <c r="O80" s="190"/>
      <c r="P80" s="191">
        <f>P81+P94+P98+P107+P119</f>
        <v>0</v>
      </c>
      <c r="Q80" s="190"/>
      <c r="R80" s="191">
        <f>R81+R94+R98+R107+R119</f>
        <v>0</v>
      </c>
      <c r="S80" s="190"/>
      <c r="T80" s="192">
        <f>T81+T94+T98+T107+T119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3" t="s">
        <v>73</v>
      </c>
      <c r="AT80" s="194" t="s">
        <v>68</v>
      </c>
      <c r="AU80" s="194" t="s">
        <v>7</v>
      </c>
      <c r="AY80" s="193" t="s">
        <v>101</v>
      </c>
      <c r="BK80" s="195">
        <f>BK81+BK94+BK98+BK107+BK119</f>
        <v>0</v>
      </c>
    </row>
    <row r="81" s="12" customFormat="1" ht="22.8" customHeight="1">
      <c r="A81" s="12"/>
      <c r="B81" s="182"/>
      <c r="C81" s="183"/>
      <c r="D81" s="184" t="s">
        <v>68</v>
      </c>
      <c r="E81" s="196" t="s">
        <v>102</v>
      </c>
      <c r="F81" s="196" t="s">
        <v>103</v>
      </c>
      <c r="G81" s="183"/>
      <c r="H81" s="183"/>
      <c r="I81" s="186"/>
      <c r="J81" s="197">
        <f>BK81</f>
        <v>0</v>
      </c>
      <c r="K81" s="183"/>
      <c r="L81" s="188"/>
      <c r="M81" s="189"/>
      <c r="N81" s="190"/>
      <c r="O81" s="190"/>
      <c r="P81" s="191">
        <f>SUM(P82:P93)</f>
        <v>0</v>
      </c>
      <c r="Q81" s="190"/>
      <c r="R81" s="191">
        <f>SUM(R82:R93)</f>
        <v>0</v>
      </c>
      <c r="S81" s="190"/>
      <c r="T81" s="192">
        <f>SUM(T82:T93)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93" t="s">
        <v>73</v>
      </c>
      <c r="AT81" s="194" t="s">
        <v>68</v>
      </c>
      <c r="AU81" s="194" t="s">
        <v>73</v>
      </c>
      <c r="AY81" s="193" t="s">
        <v>101</v>
      </c>
      <c r="BK81" s="195">
        <f>SUM(BK82:BK93)</f>
        <v>0</v>
      </c>
    </row>
    <row r="82" s="2" customFormat="1" ht="33" customHeight="1">
      <c r="A82" s="39"/>
      <c r="B82" s="40"/>
      <c r="C82" s="198" t="s">
        <v>73</v>
      </c>
      <c r="D82" s="198" t="s">
        <v>104</v>
      </c>
      <c r="E82" s="199" t="s">
        <v>105</v>
      </c>
      <c r="F82" s="200" t="s">
        <v>106</v>
      </c>
      <c r="G82" s="201" t="s">
        <v>107</v>
      </c>
      <c r="H82" s="202">
        <v>40</v>
      </c>
      <c r="I82" s="203"/>
      <c r="J82" s="204">
        <f>ROUND(I82*H82,2)</f>
        <v>0</v>
      </c>
      <c r="K82" s="200" t="s">
        <v>18</v>
      </c>
      <c r="L82" s="45"/>
      <c r="M82" s="205" t="s">
        <v>18</v>
      </c>
      <c r="N82" s="206" t="s">
        <v>40</v>
      </c>
      <c r="O82" s="85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09" t="s">
        <v>108</v>
      </c>
      <c r="AT82" s="209" t="s">
        <v>104</v>
      </c>
      <c r="AU82" s="209" t="s">
        <v>75</v>
      </c>
      <c r="AY82" s="18" t="s">
        <v>101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8" t="s">
        <v>73</v>
      </c>
      <c r="BK82" s="210">
        <f>ROUND(I82*H82,2)</f>
        <v>0</v>
      </c>
      <c r="BL82" s="18" t="s">
        <v>108</v>
      </c>
      <c r="BM82" s="209" t="s">
        <v>109</v>
      </c>
    </row>
    <row r="83" s="2" customFormat="1" ht="21.75" customHeight="1">
      <c r="A83" s="39"/>
      <c r="B83" s="40"/>
      <c r="C83" s="198" t="s">
        <v>75</v>
      </c>
      <c r="D83" s="198" t="s">
        <v>104</v>
      </c>
      <c r="E83" s="199" t="s">
        <v>110</v>
      </c>
      <c r="F83" s="200" t="s">
        <v>111</v>
      </c>
      <c r="G83" s="201" t="s">
        <v>112</v>
      </c>
      <c r="H83" s="202">
        <v>26</v>
      </c>
      <c r="I83" s="203"/>
      <c r="J83" s="204">
        <f>ROUND(I83*H83,2)</f>
        <v>0</v>
      </c>
      <c r="K83" s="200" t="s">
        <v>18</v>
      </c>
      <c r="L83" s="45"/>
      <c r="M83" s="205" t="s">
        <v>18</v>
      </c>
      <c r="N83" s="206" t="s">
        <v>40</v>
      </c>
      <c r="O83" s="85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09" t="s">
        <v>108</v>
      </c>
      <c r="AT83" s="209" t="s">
        <v>104</v>
      </c>
      <c r="AU83" s="209" t="s">
        <v>75</v>
      </c>
      <c r="AY83" s="18" t="s">
        <v>101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8" t="s">
        <v>73</v>
      </c>
      <c r="BK83" s="210">
        <f>ROUND(I83*H83,2)</f>
        <v>0</v>
      </c>
      <c r="BL83" s="18" t="s">
        <v>108</v>
      </c>
      <c r="BM83" s="209" t="s">
        <v>113</v>
      </c>
    </row>
    <row r="84" s="2" customFormat="1" ht="21.75" customHeight="1">
      <c r="A84" s="39"/>
      <c r="B84" s="40"/>
      <c r="C84" s="198" t="s">
        <v>114</v>
      </c>
      <c r="D84" s="198" t="s">
        <v>104</v>
      </c>
      <c r="E84" s="199" t="s">
        <v>115</v>
      </c>
      <c r="F84" s="200" t="s">
        <v>116</v>
      </c>
      <c r="G84" s="201" t="s">
        <v>112</v>
      </c>
      <c r="H84" s="202">
        <v>21</v>
      </c>
      <c r="I84" s="203"/>
      <c r="J84" s="204">
        <f>ROUND(I84*H84,2)</f>
        <v>0</v>
      </c>
      <c r="K84" s="200" t="s">
        <v>18</v>
      </c>
      <c r="L84" s="45"/>
      <c r="M84" s="205" t="s">
        <v>18</v>
      </c>
      <c r="N84" s="206" t="s">
        <v>40</v>
      </c>
      <c r="O84" s="85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9" t="s">
        <v>108</v>
      </c>
      <c r="AT84" s="209" t="s">
        <v>104</v>
      </c>
      <c r="AU84" s="209" t="s">
        <v>75</v>
      </c>
      <c r="AY84" s="18" t="s">
        <v>101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8" t="s">
        <v>73</v>
      </c>
      <c r="BK84" s="210">
        <f>ROUND(I84*H84,2)</f>
        <v>0</v>
      </c>
      <c r="BL84" s="18" t="s">
        <v>108</v>
      </c>
      <c r="BM84" s="209" t="s">
        <v>117</v>
      </c>
    </row>
    <row r="85" s="2" customFormat="1" ht="21.75" customHeight="1">
      <c r="A85" s="39"/>
      <c r="B85" s="40"/>
      <c r="C85" s="198" t="s">
        <v>108</v>
      </c>
      <c r="D85" s="198" t="s">
        <v>104</v>
      </c>
      <c r="E85" s="199" t="s">
        <v>118</v>
      </c>
      <c r="F85" s="200" t="s">
        <v>119</v>
      </c>
      <c r="G85" s="201" t="s">
        <v>112</v>
      </c>
      <c r="H85" s="202">
        <v>24</v>
      </c>
      <c r="I85" s="203"/>
      <c r="J85" s="204">
        <f>ROUND(I85*H85,2)</f>
        <v>0</v>
      </c>
      <c r="K85" s="200" t="s">
        <v>18</v>
      </c>
      <c r="L85" s="45"/>
      <c r="M85" s="205" t="s">
        <v>18</v>
      </c>
      <c r="N85" s="206" t="s">
        <v>40</v>
      </c>
      <c r="O85" s="85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9" t="s">
        <v>108</v>
      </c>
      <c r="AT85" s="209" t="s">
        <v>104</v>
      </c>
      <c r="AU85" s="209" t="s">
        <v>75</v>
      </c>
      <c r="AY85" s="18" t="s">
        <v>101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8" t="s">
        <v>73</v>
      </c>
      <c r="BK85" s="210">
        <f>ROUND(I85*H85,2)</f>
        <v>0</v>
      </c>
      <c r="BL85" s="18" t="s">
        <v>108</v>
      </c>
      <c r="BM85" s="209" t="s">
        <v>120</v>
      </c>
    </row>
    <row r="86" s="2" customFormat="1" ht="21.75" customHeight="1">
      <c r="A86" s="39"/>
      <c r="B86" s="40"/>
      <c r="C86" s="198" t="s">
        <v>121</v>
      </c>
      <c r="D86" s="198" t="s">
        <v>104</v>
      </c>
      <c r="E86" s="199" t="s">
        <v>122</v>
      </c>
      <c r="F86" s="200" t="s">
        <v>123</v>
      </c>
      <c r="G86" s="201" t="s">
        <v>112</v>
      </c>
      <c r="H86" s="202">
        <v>2</v>
      </c>
      <c r="I86" s="203"/>
      <c r="J86" s="204">
        <f>ROUND(I86*H86,2)</f>
        <v>0</v>
      </c>
      <c r="K86" s="200" t="s">
        <v>18</v>
      </c>
      <c r="L86" s="45"/>
      <c r="M86" s="205" t="s">
        <v>18</v>
      </c>
      <c r="N86" s="206" t="s">
        <v>40</v>
      </c>
      <c r="O86" s="85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09" t="s">
        <v>108</v>
      </c>
      <c r="AT86" s="209" t="s">
        <v>104</v>
      </c>
      <c r="AU86" s="209" t="s">
        <v>75</v>
      </c>
      <c r="AY86" s="18" t="s">
        <v>101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8" t="s">
        <v>73</v>
      </c>
      <c r="BK86" s="210">
        <f>ROUND(I86*H86,2)</f>
        <v>0</v>
      </c>
      <c r="BL86" s="18" t="s">
        <v>108</v>
      </c>
      <c r="BM86" s="209" t="s">
        <v>124</v>
      </c>
    </row>
    <row r="87" s="2" customFormat="1" ht="21.75" customHeight="1">
      <c r="A87" s="39"/>
      <c r="B87" s="40"/>
      <c r="C87" s="198" t="s">
        <v>125</v>
      </c>
      <c r="D87" s="198" t="s">
        <v>104</v>
      </c>
      <c r="E87" s="199" t="s">
        <v>126</v>
      </c>
      <c r="F87" s="200" t="s">
        <v>127</v>
      </c>
      <c r="G87" s="201" t="s">
        <v>112</v>
      </c>
      <c r="H87" s="202">
        <v>13</v>
      </c>
      <c r="I87" s="203"/>
      <c r="J87" s="204">
        <f>ROUND(I87*H87,2)</f>
        <v>0</v>
      </c>
      <c r="K87" s="200" t="s">
        <v>18</v>
      </c>
      <c r="L87" s="45"/>
      <c r="M87" s="205" t="s">
        <v>18</v>
      </c>
      <c r="N87" s="206" t="s">
        <v>40</v>
      </c>
      <c r="O87" s="85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9" t="s">
        <v>108</v>
      </c>
      <c r="AT87" s="209" t="s">
        <v>104</v>
      </c>
      <c r="AU87" s="209" t="s">
        <v>75</v>
      </c>
      <c r="AY87" s="18" t="s">
        <v>101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8" t="s">
        <v>73</v>
      </c>
      <c r="BK87" s="210">
        <f>ROUND(I87*H87,2)</f>
        <v>0</v>
      </c>
      <c r="BL87" s="18" t="s">
        <v>108</v>
      </c>
      <c r="BM87" s="209" t="s">
        <v>128</v>
      </c>
    </row>
    <row r="88" s="2" customFormat="1" ht="21.75" customHeight="1">
      <c r="A88" s="39"/>
      <c r="B88" s="40"/>
      <c r="C88" s="198" t="s">
        <v>129</v>
      </c>
      <c r="D88" s="198" t="s">
        <v>104</v>
      </c>
      <c r="E88" s="199" t="s">
        <v>130</v>
      </c>
      <c r="F88" s="200" t="s">
        <v>131</v>
      </c>
      <c r="G88" s="201" t="s">
        <v>112</v>
      </c>
      <c r="H88" s="202">
        <v>11</v>
      </c>
      <c r="I88" s="203"/>
      <c r="J88" s="204">
        <f>ROUND(I88*H88,2)</f>
        <v>0</v>
      </c>
      <c r="K88" s="200" t="s">
        <v>18</v>
      </c>
      <c r="L88" s="45"/>
      <c r="M88" s="205" t="s">
        <v>18</v>
      </c>
      <c r="N88" s="206" t="s">
        <v>40</v>
      </c>
      <c r="O88" s="85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9" t="s">
        <v>108</v>
      </c>
      <c r="AT88" s="209" t="s">
        <v>104</v>
      </c>
      <c r="AU88" s="209" t="s">
        <v>75</v>
      </c>
      <c r="AY88" s="18" t="s">
        <v>101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8" t="s">
        <v>73</v>
      </c>
      <c r="BK88" s="210">
        <f>ROUND(I88*H88,2)</f>
        <v>0</v>
      </c>
      <c r="BL88" s="18" t="s">
        <v>108</v>
      </c>
      <c r="BM88" s="209" t="s">
        <v>132</v>
      </c>
    </row>
    <row r="89" s="2" customFormat="1" ht="21.75" customHeight="1">
      <c r="A89" s="39"/>
      <c r="B89" s="40"/>
      <c r="C89" s="198" t="s">
        <v>133</v>
      </c>
      <c r="D89" s="198" t="s">
        <v>104</v>
      </c>
      <c r="E89" s="199" t="s">
        <v>134</v>
      </c>
      <c r="F89" s="200" t="s">
        <v>135</v>
      </c>
      <c r="G89" s="201" t="s">
        <v>112</v>
      </c>
      <c r="H89" s="202">
        <v>4</v>
      </c>
      <c r="I89" s="203"/>
      <c r="J89" s="204">
        <f>ROUND(I89*H89,2)</f>
        <v>0</v>
      </c>
      <c r="K89" s="200" t="s">
        <v>18</v>
      </c>
      <c r="L89" s="45"/>
      <c r="M89" s="205" t="s">
        <v>18</v>
      </c>
      <c r="N89" s="206" t="s">
        <v>40</v>
      </c>
      <c r="O89" s="85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9" t="s">
        <v>108</v>
      </c>
      <c r="AT89" s="209" t="s">
        <v>104</v>
      </c>
      <c r="AU89" s="209" t="s">
        <v>75</v>
      </c>
      <c r="AY89" s="18" t="s">
        <v>101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8" t="s">
        <v>73</v>
      </c>
      <c r="BK89" s="210">
        <f>ROUND(I89*H89,2)</f>
        <v>0</v>
      </c>
      <c r="BL89" s="18" t="s">
        <v>108</v>
      </c>
      <c r="BM89" s="209" t="s">
        <v>136</v>
      </c>
    </row>
    <row r="90" s="2" customFormat="1" ht="21.75" customHeight="1">
      <c r="A90" s="39"/>
      <c r="B90" s="40"/>
      <c r="C90" s="198" t="s">
        <v>137</v>
      </c>
      <c r="D90" s="198" t="s">
        <v>104</v>
      </c>
      <c r="E90" s="199" t="s">
        <v>138</v>
      </c>
      <c r="F90" s="200" t="s">
        <v>139</v>
      </c>
      <c r="G90" s="201" t="s">
        <v>112</v>
      </c>
      <c r="H90" s="202">
        <v>1</v>
      </c>
      <c r="I90" s="203"/>
      <c r="J90" s="204">
        <f>ROUND(I90*H90,2)</f>
        <v>0</v>
      </c>
      <c r="K90" s="200" t="s">
        <v>18</v>
      </c>
      <c r="L90" s="45"/>
      <c r="M90" s="205" t="s">
        <v>18</v>
      </c>
      <c r="N90" s="206" t="s">
        <v>40</v>
      </c>
      <c r="O90" s="85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9" t="s">
        <v>108</v>
      </c>
      <c r="AT90" s="209" t="s">
        <v>104</v>
      </c>
      <c r="AU90" s="209" t="s">
        <v>75</v>
      </c>
      <c r="AY90" s="18" t="s">
        <v>101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8" t="s">
        <v>73</v>
      </c>
      <c r="BK90" s="210">
        <f>ROUND(I90*H90,2)</f>
        <v>0</v>
      </c>
      <c r="BL90" s="18" t="s">
        <v>108</v>
      </c>
      <c r="BM90" s="209" t="s">
        <v>140</v>
      </c>
    </row>
    <row r="91" s="2" customFormat="1" ht="21.75" customHeight="1">
      <c r="A91" s="39"/>
      <c r="B91" s="40"/>
      <c r="C91" s="198" t="s">
        <v>141</v>
      </c>
      <c r="D91" s="198" t="s">
        <v>104</v>
      </c>
      <c r="E91" s="199" t="s">
        <v>142</v>
      </c>
      <c r="F91" s="200" t="s">
        <v>143</v>
      </c>
      <c r="G91" s="201" t="s">
        <v>112</v>
      </c>
      <c r="H91" s="202">
        <v>1</v>
      </c>
      <c r="I91" s="203"/>
      <c r="J91" s="204">
        <f>ROUND(I91*H91,2)</f>
        <v>0</v>
      </c>
      <c r="K91" s="200" t="s">
        <v>18</v>
      </c>
      <c r="L91" s="45"/>
      <c r="M91" s="205" t="s">
        <v>18</v>
      </c>
      <c r="N91" s="206" t="s">
        <v>40</v>
      </c>
      <c r="O91" s="85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9" t="s">
        <v>108</v>
      </c>
      <c r="AT91" s="209" t="s">
        <v>104</v>
      </c>
      <c r="AU91" s="209" t="s">
        <v>75</v>
      </c>
      <c r="AY91" s="18" t="s">
        <v>101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8" t="s">
        <v>73</v>
      </c>
      <c r="BK91" s="210">
        <f>ROUND(I91*H91,2)</f>
        <v>0</v>
      </c>
      <c r="BL91" s="18" t="s">
        <v>108</v>
      </c>
      <c r="BM91" s="209" t="s">
        <v>144</v>
      </c>
    </row>
    <row r="92" s="2" customFormat="1" ht="21.75" customHeight="1">
      <c r="A92" s="39"/>
      <c r="B92" s="40"/>
      <c r="C92" s="198" t="s">
        <v>145</v>
      </c>
      <c r="D92" s="198" t="s">
        <v>104</v>
      </c>
      <c r="E92" s="199" t="s">
        <v>146</v>
      </c>
      <c r="F92" s="200" t="s">
        <v>147</v>
      </c>
      <c r="G92" s="201" t="s">
        <v>112</v>
      </c>
      <c r="H92" s="202">
        <v>1</v>
      </c>
      <c r="I92" s="203"/>
      <c r="J92" s="204">
        <f>ROUND(I92*H92,2)</f>
        <v>0</v>
      </c>
      <c r="K92" s="200" t="s">
        <v>18</v>
      </c>
      <c r="L92" s="45"/>
      <c r="M92" s="205" t="s">
        <v>18</v>
      </c>
      <c r="N92" s="206" t="s">
        <v>40</v>
      </c>
      <c r="O92" s="85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09" t="s">
        <v>108</v>
      </c>
      <c r="AT92" s="209" t="s">
        <v>104</v>
      </c>
      <c r="AU92" s="209" t="s">
        <v>75</v>
      </c>
      <c r="AY92" s="18" t="s">
        <v>101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8" t="s">
        <v>73</v>
      </c>
      <c r="BK92" s="210">
        <f>ROUND(I92*H92,2)</f>
        <v>0</v>
      </c>
      <c r="BL92" s="18" t="s">
        <v>108</v>
      </c>
      <c r="BM92" s="209" t="s">
        <v>148</v>
      </c>
    </row>
    <row r="93" s="2" customFormat="1" ht="24.15" customHeight="1">
      <c r="A93" s="39"/>
      <c r="B93" s="40"/>
      <c r="C93" s="198" t="s">
        <v>149</v>
      </c>
      <c r="D93" s="198" t="s">
        <v>104</v>
      </c>
      <c r="E93" s="199" t="s">
        <v>150</v>
      </c>
      <c r="F93" s="200" t="s">
        <v>151</v>
      </c>
      <c r="G93" s="201" t="s">
        <v>152</v>
      </c>
      <c r="H93" s="202">
        <v>60</v>
      </c>
      <c r="I93" s="203"/>
      <c r="J93" s="204">
        <f>ROUND(I93*H93,2)</f>
        <v>0</v>
      </c>
      <c r="K93" s="200" t="s">
        <v>18</v>
      </c>
      <c r="L93" s="45"/>
      <c r="M93" s="205" t="s">
        <v>18</v>
      </c>
      <c r="N93" s="206" t="s">
        <v>40</v>
      </c>
      <c r="O93" s="85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9" t="s">
        <v>108</v>
      </c>
      <c r="AT93" s="209" t="s">
        <v>104</v>
      </c>
      <c r="AU93" s="209" t="s">
        <v>75</v>
      </c>
      <c r="AY93" s="18" t="s">
        <v>101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8" t="s">
        <v>73</v>
      </c>
      <c r="BK93" s="210">
        <f>ROUND(I93*H93,2)</f>
        <v>0</v>
      </c>
      <c r="BL93" s="18" t="s">
        <v>108</v>
      </c>
      <c r="BM93" s="209" t="s">
        <v>153</v>
      </c>
    </row>
    <row r="94" s="12" customFormat="1" ht="22.8" customHeight="1">
      <c r="A94" s="12"/>
      <c r="B94" s="182"/>
      <c r="C94" s="183"/>
      <c r="D94" s="184" t="s">
        <v>68</v>
      </c>
      <c r="E94" s="196" t="s">
        <v>154</v>
      </c>
      <c r="F94" s="196" t="s">
        <v>155</v>
      </c>
      <c r="G94" s="183"/>
      <c r="H94" s="183"/>
      <c r="I94" s="186"/>
      <c r="J94" s="197">
        <f>BK94</f>
        <v>0</v>
      </c>
      <c r="K94" s="183"/>
      <c r="L94" s="188"/>
      <c r="M94" s="189"/>
      <c r="N94" s="190"/>
      <c r="O94" s="190"/>
      <c r="P94" s="191">
        <f>SUM(P95:P97)</f>
        <v>0</v>
      </c>
      <c r="Q94" s="190"/>
      <c r="R94" s="191">
        <f>SUM(R95:R97)</f>
        <v>0</v>
      </c>
      <c r="S94" s="190"/>
      <c r="T94" s="192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3" t="s">
        <v>73</v>
      </c>
      <c r="AT94" s="194" t="s">
        <v>68</v>
      </c>
      <c r="AU94" s="194" t="s">
        <v>73</v>
      </c>
      <c r="AY94" s="193" t="s">
        <v>101</v>
      </c>
      <c r="BK94" s="195">
        <f>SUM(BK95:BK97)</f>
        <v>0</v>
      </c>
    </row>
    <row r="95" s="2" customFormat="1" ht="24.15" customHeight="1">
      <c r="A95" s="39"/>
      <c r="B95" s="40"/>
      <c r="C95" s="198" t="s">
        <v>156</v>
      </c>
      <c r="D95" s="198" t="s">
        <v>104</v>
      </c>
      <c r="E95" s="199" t="s">
        <v>157</v>
      </c>
      <c r="F95" s="200" t="s">
        <v>158</v>
      </c>
      <c r="G95" s="201" t="s">
        <v>112</v>
      </c>
      <c r="H95" s="202">
        <v>1</v>
      </c>
      <c r="I95" s="203"/>
      <c r="J95" s="204">
        <f>ROUND(I95*H95,2)</f>
        <v>0</v>
      </c>
      <c r="K95" s="200" t="s">
        <v>18</v>
      </c>
      <c r="L95" s="45"/>
      <c r="M95" s="205" t="s">
        <v>18</v>
      </c>
      <c r="N95" s="206" t="s">
        <v>40</v>
      </c>
      <c r="O95" s="85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9" t="s">
        <v>108</v>
      </c>
      <c r="AT95" s="209" t="s">
        <v>104</v>
      </c>
      <c r="AU95" s="209" t="s">
        <v>75</v>
      </c>
      <c r="AY95" s="18" t="s">
        <v>101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8" t="s">
        <v>73</v>
      </c>
      <c r="BK95" s="210">
        <f>ROUND(I95*H95,2)</f>
        <v>0</v>
      </c>
      <c r="BL95" s="18" t="s">
        <v>108</v>
      </c>
      <c r="BM95" s="209" t="s">
        <v>159</v>
      </c>
    </row>
    <row r="96" s="2" customFormat="1" ht="24.15" customHeight="1">
      <c r="A96" s="39"/>
      <c r="B96" s="40"/>
      <c r="C96" s="198" t="s">
        <v>160</v>
      </c>
      <c r="D96" s="198" t="s">
        <v>104</v>
      </c>
      <c r="E96" s="199" t="s">
        <v>161</v>
      </c>
      <c r="F96" s="200" t="s">
        <v>162</v>
      </c>
      <c r="G96" s="201" t="s">
        <v>112</v>
      </c>
      <c r="H96" s="202">
        <v>2</v>
      </c>
      <c r="I96" s="203"/>
      <c r="J96" s="204">
        <f>ROUND(I96*H96,2)</f>
        <v>0</v>
      </c>
      <c r="K96" s="200" t="s">
        <v>18</v>
      </c>
      <c r="L96" s="45"/>
      <c r="M96" s="205" t="s">
        <v>18</v>
      </c>
      <c r="N96" s="206" t="s">
        <v>40</v>
      </c>
      <c r="O96" s="85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9" t="s">
        <v>108</v>
      </c>
      <c r="AT96" s="209" t="s">
        <v>104</v>
      </c>
      <c r="AU96" s="209" t="s">
        <v>75</v>
      </c>
      <c r="AY96" s="18" t="s">
        <v>101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8" t="s">
        <v>73</v>
      </c>
      <c r="BK96" s="210">
        <f>ROUND(I96*H96,2)</f>
        <v>0</v>
      </c>
      <c r="BL96" s="18" t="s">
        <v>108</v>
      </c>
      <c r="BM96" s="209" t="s">
        <v>163</v>
      </c>
    </row>
    <row r="97" s="2" customFormat="1" ht="16.5" customHeight="1">
      <c r="A97" s="39"/>
      <c r="B97" s="40"/>
      <c r="C97" s="198" t="s">
        <v>164</v>
      </c>
      <c r="D97" s="198" t="s">
        <v>104</v>
      </c>
      <c r="E97" s="199" t="s">
        <v>165</v>
      </c>
      <c r="F97" s="200" t="s">
        <v>166</v>
      </c>
      <c r="G97" s="201" t="s">
        <v>112</v>
      </c>
      <c r="H97" s="202">
        <v>1</v>
      </c>
      <c r="I97" s="203"/>
      <c r="J97" s="204">
        <f>ROUND(I97*H97,2)</f>
        <v>0</v>
      </c>
      <c r="K97" s="200" t="s">
        <v>18</v>
      </c>
      <c r="L97" s="45"/>
      <c r="M97" s="205" t="s">
        <v>18</v>
      </c>
      <c r="N97" s="206" t="s">
        <v>40</v>
      </c>
      <c r="O97" s="85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9" t="s">
        <v>108</v>
      </c>
      <c r="AT97" s="209" t="s">
        <v>104</v>
      </c>
      <c r="AU97" s="209" t="s">
        <v>75</v>
      </c>
      <c r="AY97" s="18" t="s">
        <v>101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8" t="s">
        <v>73</v>
      </c>
      <c r="BK97" s="210">
        <f>ROUND(I97*H97,2)</f>
        <v>0</v>
      </c>
      <c r="BL97" s="18" t="s">
        <v>108</v>
      </c>
      <c r="BM97" s="209" t="s">
        <v>167</v>
      </c>
    </row>
    <row r="98" s="12" customFormat="1" ht="22.8" customHeight="1">
      <c r="A98" s="12"/>
      <c r="B98" s="182"/>
      <c r="C98" s="183"/>
      <c r="D98" s="184" t="s">
        <v>68</v>
      </c>
      <c r="E98" s="196" t="s">
        <v>168</v>
      </c>
      <c r="F98" s="196" t="s">
        <v>169</v>
      </c>
      <c r="G98" s="183"/>
      <c r="H98" s="183"/>
      <c r="I98" s="186"/>
      <c r="J98" s="197">
        <f>BK98</f>
        <v>0</v>
      </c>
      <c r="K98" s="183"/>
      <c r="L98" s="188"/>
      <c r="M98" s="189"/>
      <c r="N98" s="190"/>
      <c r="O98" s="190"/>
      <c r="P98" s="191">
        <f>SUM(P99:P106)</f>
        <v>0</v>
      </c>
      <c r="Q98" s="190"/>
      <c r="R98" s="191">
        <f>SUM(R99:R106)</f>
        <v>0</v>
      </c>
      <c r="S98" s="190"/>
      <c r="T98" s="192">
        <f>SUM(T99:T106)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3" t="s">
        <v>73</v>
      </c>
      <c r="AT98" s="194" t="s">
        <v>68</v>
      </c>
      <c r="AU98" s="194" t="s">
        <v>73</v>
      </c>
      <c r="AY98" s="193" t="s">
        <v>101</v>
      </c>
      <c r="BK98" s="195">
        <f>SUM(BK99:BK106)</f>
        <v>0</v>
      </c>
    </row>
    <row r="99" s="2" customFormat="1" ht="24.15" customHeight="1">
      <c r="A99" s="39"/>
      <c r="B99" s="40"/>
      <c r="C99" s="198" t="s">
        <v>170</v>
      </c>
      <c r="D99" s="198" t="s">
        <v>104</v>
      </c>
      <c r="E99" s="199" t="s">
        <v>171</v>
      </c>
      <c r="F99" s="200" t="s">
        <v>172</v>
      </c>
      <c r="G99" s="201" t="s">
        <v>152</v>
      </c>
      <c r="H99" s="202">
        <v>0.20000000000000001</v>
      </c>
      <c r="I99" s="203"/>
      <c r="J99" s="204">
        <f>ROUND(I99*H99,2)</f>
        <v>0</v>
      </c>
      <c r="K99" s="200" t="s">
        <v>18</v>
      </c>
      <c r="L99" s="45"/>
      <c r="M99" s="205" t="s">
        <v>18</v>
      </c>
      <c r="N99" s="206" t="s">
        <v>40</v>
      </c>
      <c r="O99" s="85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9" t="s">
        <v>108</v>
      </c>
      <c r="AT99" s="209" t="s">
        <v>104</v>
      </c>
      <c r="AU99" s="209" t="s">
        <v>75</v>
      </c>
      <c r="AY99" s="18" t="s">
        <v>101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8" t="s">
        <v>73</v>
      </c>
      <c r="BK99" s="210">
        <f>ROUND(I99*H99,2)</f>
        <v>0</v>
      </c>
      <c r="BL99" s="18" t="s">
        <v>108</v>
      </c>
      <c r="BM99" s="209" t="s">
        <v>173</v>
      </c>
    </row>
    <row r="100" s="2" customFormat="1" ht="24.15" customHeight="1">
      <c r="A100" s="39"/>
      <c r="B100" s="40"/>
      <c r="C100" s="198" t="s">
        <v>174</v>
      </c>
      <c r="D100" s="198" t="s">
        <v>104</v>
      </c>
      <c r="E100" s="199" t="s">
        <v>175</v>
      </c>
      <c r="F100" s="200" t="s">
        <v>176</v>
      </c>
      <c r="G100" s="201" t="s">
        <v>152</v>
      </c>
      <c r="H100" s="202">
        <v>1.3300000000000001</v>
      </c>
      <c r="I100" s="203"/>
      <c r="J100" s="204">
        <f>ROUND(I100*H100,2)</f>
        <v>0</v>
      </c>
      <c r="K100" s="200" t="s">
        <v>18</v>
      </c>
      <c r="L100" s="45"/>
      <c r="M100" s="205" t="s">
        <v>18</v>
      </c>
      <c r="N100" s="206" t="s">
        <v>40</v>
      </c>
      <c r="O100" s="85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9" t="s">
        <v>108</v>
      </c>
      <c r="AT100" s="209" t="s">
        <v>104</v>
      </c>
      <c r="AU100" s="209" t="s">
        <v>75</v>
      </c>
      <c r="AY100" s="18" t="s">
        <v>101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8" t="s">
        <v>73</v>
      </c>
      <c r="BK100" s="210">
        <f>ROUND(I100*H100,2)</f>
        <v>0</v>
      </c>
      <c r="BL100" s="18" t="s">
        <v>108</v>
      </c>
      <c r="BM100" s="209" t="s">
        <v>177</v>
      </c>
    </row>
    <row r="101" s="2" customFormat="1" ht="24.15" customHeight="1">
      <c r="A101" s="39"/>
      <c r="B101" s="40"/>
      <c r="C101" s="198" t="s">
        <v>178</v>
      </c>
      <c r="D101" s="198" t="s">
        <v>104</v>
      </c>
      <c r="E101" s="199" t="s">
        <v>179</v>
      </c>
      <c r="F101" s="200" t="s">
        <v>180</v>
      </c>
      <c r="G101" s="201" t="s">
        <v>152</v>
      </c>
      <c r="H101" s="202">
        <v>0.60999999999999999</v>
      </c>
      <c r="I101" s="203"/>
      <c r="J101" s="204">
        <f>ROUND(I101*H101,2)</f>
        <v>0</v>
      </c>
      <c r="K101" s="200" t="s">
        <v>18</v>
      </c>
      <c r="L101" s="45"/>
      <c r="M101" s="205" t="s">
        <v>18</v>
      </c>
      <c r="N101" s="206" t="s">
        <v>40</v>
      </c>
      <c r="O101" s="85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9" t="s">
        <v>108</v>
      </c>
      <c r="AT101" s="209" t="s">
        <v>104</v>
      </c>
      <c r="AU101" s="209" t="s">
        <v>75</v>
      </c>
      <c r="AY101" s="18" t="s">
        <v>101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8" t="s">
        <v>73</v>
      </c>
      <c r="BK101" s="210">
        <f>ROUND(I101*H101,2)</f>
        <v>0</v>
      </c>
      <c r="BL101" s="18" t="s">
        <v>108</v>
      </c>
      <c r="BM101" s="209" t="s">
        <v>181</v>
      </c>
    </row>
    <row r="102" s="2" customFormat="1" ht="24.15" customHeight="1">
      <c r="A102" s="39"/>
      <c r="B102" s="40"/>
      <c r="C102" s="198" t="s">
        <v>182</v>
      </c>
      <c r="D102" s="198" t="s">
        <v>104</v>
      </c>
      <c r="E102" s="199" t="s">
        <v>183</v>
      </c>
      <c r="F102" s="200" t="s">
        <v>184</v>
      </c>
      <c r="G102" s="201" t="s">
        <v>152</v>
      </c>
      <c r="H102" s="202">
        <v>2.2000000000000002</v>
      </c>
      <c r="I102" s="203"/>
      <c r="J102" s="204">
        <f>ROUND(I102*H102,2)</f>
        <v>0</v>
      </c>
      <c r="K102" s="200" t="s">
        <v>18</v>
      </c>
      <c r="L102" s="45"/>
      <c r="M102" s="205" t="s">
        <v>18</v>
      </c>
      <c r="N102" s="206" t="s">
        <v>40</v>
      </c>
      <c r="O102" s="85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9" t="s">
        <v>108</v>
      </c>
      <c r="AT102" s="209" t="s">
        <v>104</v>
      </c>
      <c r="AU102" s="209" t="s">
        <v>75</v>
      </c>
      <c r="AY102" s="18" t="s">
        <v>101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8" t="s">
        <v>73</v>
      </c>
      <c r="BK102" s="210">
        <f>ROUND(I102*H102,2)</f>
        <v>0</v>
      </c>
      <c r="BL102" s="18" t="s">
        <v>108</v>
      </c>
      <c r="BM102" s="209" t="s">
        <v>185</v>
      </c>
    </row>
    <row r="103" s="2" customFormat="1" ht="24.15" customHeight="1">
      <c r="A103" s="39"/>
      <c r="B103" s="40"/>
      <c r="C103" s="198" t="s">
        <v>186</v>
      </c>
      <c r="D103" s="198" t="s">
        <v>104</v>
      </c>
      <c r="E103" s="199" t="s">
        <v>187</v>
      </c>
      <c r="F103" s="200" t="s">
        <v>188</v>
      </c>
      <c r="G103" s="201" t="s">
        <v>152</v>
      </c>
      <c r="H103" s="202">
        <v>8.5600000000000005</v>
      </c>
      <c r="I103" s="203"/>
      <c r="J103" s="204">
        <f>ROUND(I103*H103,2)</f>
        <v>0</v>
      </c>
      <c r="K103" s="200" t="s">
        <v>18</v>
      </c>
      <c r="L103" s="45"/>
      <c r="M103" s="205" t="s">
        <v>18</v>
      </c>
      <c r="N103" s="206" t="s">
        <v>40</v>
      </c>
      <c r="O103" s="85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9" t="s">
        <v>108</v>
      </c>
      <c r="AT103" s="209" t="s">
        <v>104</v>
      </c>
      <c r="AU103" s="209" t="s">
        <v>75</v>
      </c>
      <c r="AY103" s="18" t="s">
        <v>101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8" t="s">
        <v>73</v>
      </c>
      <c r="BK103" s="210">
        <f>ROUND(I103*H103,2)</f>
        <v>0</v>
      </c>
      <c r="BL103" s="18" t="s">
        <v>108</v>
      </c>
      <c r="BM103" s="209" t="s">
        <v>189</v>
      </c>
    </row>
    <row r="104" s="2" customFormat="1" ht="24.15" customHeight="1">
      <c r="A104" s="39"/>
      <c r="B104" s="40"/>
      <c r="C104" s="198" t="s">
        <v>190</v>
      </c>
      <c r="D104" s="198" t="s">
        <v>104</v>
      </c>
      <c r="E104" s="199" t="s">
        <v>191</v>
      </c>
      <c r="F104" s="200" t="s">
        <v>192</v>
      </c>
      <c r="G104" s="201" t="s">
        <v>152</v>
      </c>
      <c r="H104" s="202">
        <v>5.7800000000000002</v>
      </c>
      <c r="I104" s="203"/>
      <c r="J104" s="204">
        <f>ROUND(I104*H104,2)</f>
        <v>0</v>
      </c>
      <c r="K104" s="200" t="s">
        <v>18</v>
      </c>
      <c r="L104" s="45"/>
      <c r="M104" s="205" t="s">
        <v>18</v>
      </c>
      <c r="N104" s="206" t="s">
        <v>40</v>
      </c>
      <c r="O104" s="85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108</v>
      </c>
      <c r="AT104" s="209" t="s">
        <v>104</v>
      </c>
      <c r="AU104" s="209" t="s">
        <v>75</v>
      </c>
      <c r="AY104" s="18" t="s">
        <v>101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73</v>
      </c>
      <c r="BK104" s="210">
        <f>ROUND(I104*H104,2)</f>
        <v>0</v>
      </c>
      <c r="BL104" s="18" t="s">
        <v>108</v>
      </c>
      <c r="BM104" s="209" t="s">
        <v>193</v>
      </c>
    </row>
    <row r="105" s="2" customFormat="1" ht="24.15" customHeight="1">
      <c r="A105" s="39"/>
      <c r="B105" s="40"/>
      <c r="C105" s="198" t="s">
        <v>194</v>
      </c>
      <c r="D105" s="198" t="s">
        <v>104</v>
      </c>
      <c r="E105" s="199" t="s">
        <v>195</v>
      </c>
      <c r="F105" s="200" t="s">
        <v>196</v>
      </c>
      <c r="G105" s="201" t="s">
        <v>152</v>
      </c>
      <c r="H105" s="202">
        <v>11.19</v>
      </c>
      <c r="I105" s="203"/>
      <c r="J105" s="204">
        <f>ROUND(I105*H105,2)</f>
        <v>0</v>
      </c>
      <c r="K105" s="200" t="s">
        <v>18</v>
      </c>
      <c r="L105" s="45"/>
      <c r="M105" s="205" t="s">
        <v>18</v>
      </c>
      <c r="N105" s="206" t="s">
        <v>40</v>
      </c>
      <c r="O105" s="85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9" t="s">
        <v>108</v>
      </c>
      <c r="AT105" s="209" t="s">
        <v>104</v>
      </c>
      <c r="AU105" s="209" t="s">
        <v>75</v>
      </c>
      <c r="AY105" s="18" t="s">
        <v>101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8" t="s">
        <v>73</v>
      </c>
      <c r="BK105" s="210">
        <f>ROUND(I105*H105,2)</f>
        <v>0</v>
      </c>
      <c r="BL105" s="18" t="s">
        <v>108</v>
      </c>
      <c r="BM105" s="209" t="s">
        <v>197</v>
      </c>
    </row>
    <row r="106" s="2" customFormat="1" ht="24.15" customHeight="1">
      <c r="A106" s="39"/>
      <c r="B106" s="40"/>
      <c r="C106" s="198" t="s">
        <v>198</v>
      </c>
      <c r="D106" s="198" t="s">
        <v>104</v>
      </c>
      <c r="E106" s="199" t="s">
        <v>199</v>
      </c>
      <c r="F106" s="200" t="s">
        <v>200</v>
      </c>
      <c r="G106" s="201" t="s">
        <v>152</v>
      </c>
      <c r="H106" s="202">
        <v>41.049999999999997</v>
      </c>
      <c r="I106" s="203"/>
      <c r="J106" s="204">
        <f>ROUND(I106*H106,2)</f>
        <v>0</v>
      </c>
      <c r="K106" s="200" t="s">
        <v>18</v>
      </c>
      <c r="L106" s="45"/>
      <c r="M106" s="205" t="s">
        <v>18</v>
      </c>
      <c r="N106" s="206" t="s">
        <v>40</v>
      </c>
      <c r="O106" s="85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9" t="s">
        <v>108</v>
      </c>
      <c r="AT106" s="209" t="s">
        <v>104</v>
      </c>
      <c r="AU106" s="209" t="s">
        <v>75</v>
      </c>
      <c r="AY106" s="18" t="s">
        <v>101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8" t="s">
        <v>73</v>
      </c>
      <c r="BK106" s="210">
        <f>ROUND(I106*H106,2)</f>
        <v>0</v>
      </c>
      <c r="BL106" s="18" t="s">
        <v>108</v>
      </c>
      <c r="BM106" s="209" t="s">
        <v>201</v>
      </c>
    </row>
    <row r="107" s="12" customFormat="1" ht="22.8" customHeight="1">
      <c r="A107" s="12"/>
      <c r="B107" s="182"/>
      <c r="C107" s="183"/>
      <c r="D107" s="184" t="s">
        <v>68</v>
      </c>
      <c r="E107" s="196" t="s">
        <v>202</v>
      </c>
      <c r="F107" s="196" t="s">
        <v>203</v>
      </c>
      <c r="G107" s="183"/>
      <c r="H107" s="183"/>
      <c r="I107" s="186"/>
      <c r="J107" s="197">
        <f>BK107</f>
        <v>0</v>
      </c>
      <c r="K107" s="183"/>
      <c r="L107" s="188"/>
      <c r="M107" s="189"/>
      <c r="N107" s="190"/>
      <c r="O107" s="190"/>
      <c r="P107" s="191">
        <f>SUM(P108:P118)</f>
        <v>0</v>
      </c>
      <c r="Q107" s="190"/>
      <c r="R107" s="191">
        <f>SUM(R108:R118)</f>
        <v>0</v>
      </c>
      <c r="S107" s="190"/>
      <c r="T107" s="192">
        <f>SUM(T108:T118)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3" t="s">
        <v>73</v>
      </c>
      <c r="AT107" s="194" t="s">
        <v>68</v>
      </c>
      <c r="AU107" s="194" t="s">
        <v>73</v>
      </c>
      <c r="AY107" s="193" t="s">
        <v>101</v>
      </c>
      <c r="BK107" s="195">
        <f>SUM(BK108:BK118)</f>
        <v>0</v>
      </c>
    </row>
    <row r="108" s="2" customFormat="1" ht="16.5" customHeight="1">
      <c r="A108" s="39"/>
      <c r="B108" s="40"/>
      <c r="C108" s="198" t="s">
        <v>204</v>
      </c>
      <c r="D108" s="198" t="s">
        <v>104</v>
      </c>
      <c r="E108" s="199" t="s">
        <v>205</v>
      </c>
      <c r="F108" s="200" t="s">
        <v>206</v>
      </c>
      <c r="G108" s="201" t="s">
        <v>152</v>
      </c>
      <c r="H108" s="202">
        <v>70.920000000000002</v>
      </c>
      <c r="I108" s="203"/>
      <c r="J108" s="204">
        <f>ROUND(I108*H108,2)</f>
        <v>0</v>
      </c>
      <c r="K108" s="200" t="s">
        <v>18</v>
      </c>
      <c r="L108" s="45"/>
      <c r="M108" s="205" t="s">
        <v>18</v>
      </c>
      <c r="N108" s="206" t="s">
        <v>40</v>
      </c>
      <c r="O108" s="85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9" t="s">
        <v>108</v>
      </c>
      <c r="AT108" s="209" t="s">
        <v>104</v>
      </c>
      <c r="AU108" s="209" t="s">
        <v>75</v>
      </c>
      <c r="AY108" s="18" t="s">
        <v>101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8" t="s">
        <v>73</v>
      </c>
      <c r="BK108" s="210">
        <f>ROUND(I108*H108,2)</f>
        <v>0</v>
      </c>
      <c r="BL108" s="18" t="s">
        <v>108</v>
      </c>
      <c r="BM108" s="209" t="s">
        <v>207</v>
      </c>
    </row>
    <row r="109" s="2" customFormat="1" ht="16.5" customHeight="1">
      <c r="A109" s="39"/>
      <c r="B109" s="40"/>
      <c r="C109" s="198" t="s">
        <v>208</v>
      </c>
      <c r="D109" s="198" t="s">
        <v>104</v>
      </c>
      <c r="E109" s="199" t="s">
        <v>209</v>
      </c>
      <c r="F109" s="200" t="s">
        <v>210</v>
      </c>
      <c r="G109" s="201" t="s">
        <v>152</v>
      </c>
      <c r="H109" s="202">
        <v>17.300000000000001</v>
      </c>
      <c r="I109" s="203"/>
      <c r="J109" s="204">
        <f>ROUND(I109*H109,2)</f>
        <v>0</v>
      </c>
      <c r="K109" s="200" t="s">
        <v>18</v>
      </c>
      <c r="L109" s="45"/>
      <c r="M109" s="205" t="s">
        <v>18</v>
      </c>
      <c r="N109" s="206" t="s">
        <v>40</v>
      </c>
      <c r="O109" s="85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9" t="s">
        <v>108</v>
      </c>
      <c r="AT109" s="209" t="s">
        <v>104</v>
      </c>
      <c r="AU109" s="209" t="s">
        <v>75</v>
      </c>
      <c r="AY109" s="18" t="s">
        <v>101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8" t="s">
        <v>73</v>
      </c>
      <c r="BK109" s="210">
        <f>ROUND(I109*H109,2)</f>
        <v>0</v>
      </c>
      <c r="BL109" s="18" t="s">
        <v>108</v>
      </c>
      <c r="BM109" s="209" t="s">
        <v>211</v>
      </c>
    </row>
    <row r="110" s="13" customFormat="1">
      <c r="A110" s="13"/>
      <c r="B110" s="211"/>
      <c r="C110" s="212"/>
      <c r="D110" s="213" t="s">
        <v>212</v>
      </c>
      <c r="E110" s="214" t="s">
        <v>18</v>
      </c>
      <c r="F110" s="215" t="s">
        <v>213</v>
      </c>
      <c r="G110" s="212"/>
      <c r="H110" s="216">
        <v>1.3999999999999999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2" t="s">
        <v>212</v>
      </c>
      <c r="AU110" s="222" t="s">
        <v>75</v>
      </c>
      <c r="AV110" s="13" t="s">
        <v>75</v>
      </c>
      <c r="AW110" s="13" t="s">
        <v>30</v>
      </c>
      <c r="AX110" s="13" t="s">
        <v>7</v>
      </c>
      <c r="AY110" s="222" t="s">
        <v>101</v>
      </c>
    </row>
    <row r="111" s="13" customFormat="1">
      <c r="A111" s="13"/>
      <c r="B111" s="211"/>
      <c r="C111" s="212"/>
      <c r="D111" s="213" t="s">
        <v>212</v>
      </c>
      <c r="E111" s="214" t="s">
        <v>18</v>
      </c>
      <c r="F111" s="215" t="s">
        <v>214</v>
      </c>
      <c r="G111" s="212"/>
      <c r="H111" s="216">
        <v>3.5</v>
      </c>
      <c r="I111" s="217"/>
      <c r="J111" s="212"/>
      <c r="K111" s="212"/>
      <c r="L111" s="218"/>
      <c r="M111" s="219"/>
      <c r="N111" s="220"/>
      <c r="O111" s="220"/>
      <c r="P111" s="220"/>
      <c r="Q111" s="220"/>
      <c r="R111" s="220"/>
      <c r="S111" s="220"/>
      <c r="T111" s="22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2" t="s">
        <v>212</v>
      </c>
      <c r="AU111" s="222" t="s">
        <v>75</v>
      </c>
      <c r="AV111" s="13" t="s">
        <v>75</v>
      </c>
      <c r="AW111" s="13" t="s">
        <v>30</v>
      </c>
      <c r="AX111" s="13" t="s">
        <v>7</v>
      </c>
      <c r="AY111" s="222" t="s">
        <v>101</v>
      </c>
    </row>
    <row r="112" s="13" customFormat="1">
      <c r="A112" s="13"/>
      <c r="B112" s="211"/>
      <c r="C112" s="212"/>
      <c r="D112" s="213" t="s">
        <v>212</v>
      </c>
      <c r="E112" s="214" t="s">
        <v>18</v>
      </c>
      <c r="F112" s="215" t="s">
        <v>215</v>
      </c>
      <c r="G112" s="212"/>
      <c r="H112" s="216">
        <v>7.2000000000000002</v>
      </c>
      <c r="I112" s="217"/>
      <c r="J112" s="212"/>
      <c r="K112" s="212"/>
      <c r="L112" s="218"/>
      <c r="M112" s="219"/>
      <c r="N112" s="220"/>
      <c r="O112" s="220"/>
      <c r="P112" s="220"/>
      <c r="Q112" s="220"/>
      <c r="R112" s="220"/>
      <c r="S112" s="220"/>
      <c r="T112" s="22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2" t="s">
        <v>212</v>
      </c>
      <c r="AU112" s="222" t="s">
        <v>75</v>
      </c>
      <c r="AV112" s="13" t="s">
        <v>75</v>
      </c>
      <c r="AW112" s="13" t="s">
        <v>30</v>
      </c>
      <c r="AX112" s="13" t="s">
        <v>7</v>
      </c>
      <c r="AY112" s="222" t="s">
        <v>101</v>
      </c>
    </row>
    <row r="113" s="13" customFormat="1">
      <c r="A113" s="13"/>
      <c r="B113" s="211"/>
      <c r="C113" s="212"/>
      <c r="D113" s="213" t="s">
        <v>212</v>
      </c>
      <c r="E113" s="214" t="s">
        <v>18</v>
      </c>
      <c r="F113" s="215" t="s">
        <v>216</v>
      </c>
      <c r="G113" s="212"/>
      <c r="H113" s="216">
        <v>1.2</v>
      </c>
      <c r="I113" s="217"/>
      <c r="J113" s="212"/>
      <c r="K113" s="212"/>
      <c r="L113" s="218"/>
      <c r="M113" s="219"/>
      <c r="N113" s="220"/>
      <c r="O113" s="220"/>
      <c r="P113" s="220"/>
      <c r="Q113" s="220"/>
      <c r="R113" s="220"/>
      <c r="S113" s="220"/>
      <c r="T113" s="22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2" t="s">
        <v>212</v>
      </c>
      <c r="AU113" s="222" t="s">
        <v>75</v>
      </c>
      <c r="AV113" s="13" t="s">
        <v>75</v>
      </c>
      <c r="AW113" s="13" t="s">
        <v>30</v>
      </c>
      <c r="AX113" s="13" t="s">
        <v>7</v>
      </c>
      <c r="AY113" s="222" t="s">
        <v>101</v>
      </c>
    </row>
    <row r="114" s="13" customFormat="1">
      <c r="A114" s="13"/>
      <c r="B114" s="211"/>
      <c r="C114" s="212"/>
      <c r="D114" s="213" t="s">
        <v>212</v>
      </c>
      <c r="E114" s="214" t="s">
        <v>18</v>
      </c>
      <c r="F114" s="215" t="s">
        <v>217</v>
      </c>
      <c r="G114" s="212"/>
      <c r="H114" s="216">
        <v>0.40000000000000002</v>
      </c>
      <c r="I114" s="217"/>
      <c r="J114" s="212"/>
      <c r="K114" s="212"/>
      <c r="L114" s="218"/>
      <c r="M114" s="219"/>
      <c r="N114" s="220"/>
      <c r="O114" s="220"/>
      <c r="P114" s="220"/>
      <c r="Q114" s="220"/>
      <c r="R114" s="220"/>
      <c r="S114" s="220"/>
      <c r="T114" s="22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2" t="s">
        <v>212</v>
      </c>
      <c r="AU114" s="222" t="s">
        <v>75</v>
      </c>
      <c r="AV114" s="13" t="s">
        <v>75</v>
      </c>
      <c r="AW114" s="13" t="s">
        <v>30</v>
      </c>
      <c r="AX114" s="13" t="s">
        <v>7</v>
      </c>
      <c r="AY114" s="222" t="s">
        <v>101</v>
      </c>
    </row>
    <row r="115" s="13" customFormat="1">
      <c r="A115" s="13"/>
      <c r="B115" s="211"/>
      <c r="C115" s="212"/>
      <c r="D115" s="213" t="s">
        <v>212</v>
      </c>
      <c r="E115" s="214" t="s">
        <v>18</v>
      </c>
      <c r="F115" s="215" t="s">
        <v>218</v>
      </c>
      <c r="G115" s="212"/>
      <c r="H115" s="216">
        <v>2.3999999999999999</v>
      </c>
      <c r="I115" s="217"/>
      <c r="J115" s="212"/>
      <c r="K115" s="212"/>
      <c r="L115" s="218"/>
      <c r="M115" s="219"/>
      <c r="N115" s="220"/>
      <c r="O115" s="220"/>
      <c r="P115" s="220"/>
      <c r="Q115" s="220"/>
      <c r="R115" s="220"/>
      <c r="S115" s="220"/>
      <c r="T115" s="22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2" t="s">
        <v>212</v>
      </c>
      <c r="AU115" s="222" t="s">
        <v>75</v>
      </c>
      <c r="AV115" s="13" t="s">
        <v>75</v>
      </c>
      <c r="AW115" s="13" t="s">
        <v>30</v>
      </c>
      <c r="AX115" s="13" t="s">
        <v>7</v>
      </c>
      <c r="AY115" s="222" t="s">
        <v>101</v>
      </c>
    </row>
    <row r="116" s="13" customFormat="1">
      <c r="A116" s="13"/>
      <c r="B116" s="211"/>
      <c r="C116" s="212"/>
      <c r="D116" s="213" t="s">
        <v>212</v>
      </c>
      <c r="E116" s="214" t="s">
        <v>18</v>
      </c>
      <c r="F116" s="215" t="s">
        <v>219</v>
      </c>
      <c r="G116" s="212"/>
      <c r="H116" s="216">
        <v>1.2</v>
      </c>
      <c r="I116" s="217"/>
      <c r="J116" s="212"/>
      <c r="K116" s="212"/>
      <c r="L116" s="218"/>
      <c r="M116" s="219"/>
      <c r="N116" s="220"/>
      <c r="O116" s="220"/>
      <c r="P116" s="220"/>
      <c r="Q116" s="220"/>
      <c r="R116" s="220"/>
      <c r="S116" s="220"/>
      <c r="T116" s="22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2" t="s">
        <v>212</v>
      </c>
      <c r="AU116" s="222" t="s">
        <v>75</v>
      </c>
      <c r="AV116" s="13" t="s">
        <v>75</v>
      </c>
      <c r="AW116" s="13" t="s">
        <v>30</v>
      </c>
      <c r="AX116" s="13" t="s">
        <v>7</v>
      </c>
      <c r="AY116" s="222" t="s">
        <v>101</v>
      </c>
    </row>
    <row r="117" s="14" customFormat="1">
      <c r="A117" s="14"/>
      <c r="B117" s="223"/>
      <c r="C117" s="224"/>
      <c r="D117" s="213" t="s">
        <v>212</v>
      </c>
      <c r="E117" s="225" t="s">
        <v>18</v>
      </c>
      <c r="F117" s="226" t="s">
        <v>220</v>
      </c>
      <c r="G117" s="224"/>
      <c r="H117" s="227">
        <v>17.300000000000001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3" t="s">
        <v>212</v>
      </c>
      <c r="AU117" s="233" t="s">
        <v>75</v>
      </c>
      <c r="AV117" s="14" t="s">
        <v>108</v>
      </c>
      <c r="AW117" s="14" t="s">
        <v>30</v>
      </c>
      <c r="AX117" s="14" t="s">
        <v>73</v>
      </c>
      <c r="AY117" s="233" t="s">
        <v>101</v>
      </c>
    </row>
    <row r="118" s="2" customFormat="1" ht="16.5" customHeight="1">
      <c r="A118" s="39"/>
      <c r="B118" s="40"/>
      <c r="C118" s="198" t="s">
        <v>221</v>
      </c>
      <c r="D118" s="198" t="s">
        <v>104</v>
      </c>
      <c r="E118" s="199" t="s">
        <v>222</v>
      </c>
      <c r="F118" s="200" t="s">
        <v>223</v>
      </c>
      <c r="G118" s="201" t="s">
        <v>224</v>
      </c>
      <c r="H118" s="202">
        <v>10</v>
      </c>
      <c r="I118" s="203"/>
      <c r="J118" s="204">
        <f>ROUND(I118*H118,2)</f>
        <v>0</v>
      </c>
      <c r="K118" s="200" t="s">
        <v>18</v>
      </c>
      <c r="L118" s="45"/>
      <c r="M118" s="205" t="s">
        <v>18</v>
      </c>
      <c r="N118" s="206" t="s">
        <v>40</v>
      </c>
      <c r="O118" s="85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9" t="s">
        <v>108</v>
      </c>
      <c r="AT118" s="209" t="s">
        <v>104</v>
      </c>
      <c r="AU118" s="209" t="s">
        <v>75</v>
      </c>
      <c r="AY118" s="18" t="s">
        <v>101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8" t="s">
        <v>73</v>
      </c>
      <c r="BK118" s="210">
        <f>ROUND(I118*H118,2)</f>
        <v>0</v>
      </c>
      <c r="BL118" s="18" t="s">
        <v>108</v>
      </c>
      <c r="BM118" s="209" t="s">
        <v>225</v>
      </c>
    </row>
    <row r="119" s="12" customFormat="1" ht="22.8" customHeight="1">
      <c r="A119" s="12"/>
      <c r="B119" s="182"/>
      <c r="C119" s="183"/>
      <c r="D119" s="184" t="s">
        <v>68</v>
      </c>
      <c r="E119" s="196" t="s">
        <v>226</v>
      </c>
      <c r="F119" s="196" t="s">
        <v>227</v>
      </c>
      <c r="G119" s="183"/>
      <c r="H119" s="183"/>
      <c r="I119" s="186"/>
      <c r="J119" s="197">
        <f>BK119</f>
        <v>0</v>
      </c>
      <c r="K119" s="183"/>
      <c r="L119" s="188"/>
      <c r="M119" s="189"/>
      <c r="N119" s="190"/>
      <c r="O119" s="190"/>
      <c r="P119" s="191">
        <f>P120</f>
        <v>0</v>
      </c>
      <c r="Q119" s="190"/>
      <c r="R119" s="191">
        <f>R120</f>
        <v>0</v>
      </c>
      <c r="S119" s="190"/>
      <c r="T119" s="19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3" t="s">
        <v>73</v>
      </c>
      <c r="AT119" s="194" t="s">
        <v>68</v>
      </c>
      <c r="AU119" s="194" t="s">
        <v>73</v>
      </c>
      <c r="AY119" s="193" t="s">
        <v>101</v>
      </c>
      <c r="BK119" s="195">
        <f>BK120</f>
        <v>0</v>
      </c>
    </row>
    <row r="120" s="2" customFormat="1" ht="16.5" customHeight="1">
      <c r="A120" s="39"/>
      <c r="B120" s="40"/>
      <c r="C120" s="198" t="s">
        <v>228</v>
      </c>
      <c r="D120" s="198" t="s">
        <v>104</v>
      </c>
      <c r="E120" s="199" t="s">
        <v>229</v>
      </c>
      <c r="F120" s="200" t="s">
        <v>230</v>
      </c>
      <c r="G120" s="201" t="s">
        <v>231</v>
      </c>
      <c r="H120" s="202">
        <v>0.5</v>
      </c>
      <c r="I120" s="203"/>
      <c r="J120" s="204">
        <f>ROUND(I120*H120,2)</f>
        <v>0</v>
      </c>
      <c r="K120" s="200" t="s">
        <v>18</v>
      </c>
      <c r="L120" s="45"/>
      <c r="M120" s="234" t="s">
        <v>18</v>
      </c>
      <c r="N120" s="235" t="s">
        <v>40</v>
      </c>
      <c r="O120" s="236"/>
      <c r="P120" s="237">
        <f>O120*H120</f>
        <v>0</v>
      </c>
      <c r="Q120" s="237">
        <v>0</v>
      </c>
      <c r="R120" s="237">
        <f>Q120*H120</f>
        <v>0</v>
      </c>
      <c r="S120" s="237">
        <v>0</v>
      </c>
      <c r="T120" s="238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9" t="s">
        <v>108</v>
      </c>
      <c r="AT120" s="209" t="s">
        <v>104</v>
      </c>
      <c r="AU120" s="209" t="s">
        <v>75</v>
      </c>
      <c r="AY120" s="18" t="s">
        <v>101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8" t="s">
        <v>73</v>
      </c>
      <c r="BK120" s="210">
        <f>ROUND(I120*H120,2)</f>
        <v>0</v>
      </c>
      <c r="BL120" s="18" t="s">
        <v>108</v>
      </c>
      <c r="BM120" s="209" t="s">
        <v>232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/Zxl5DnTkxbo9tY6ZKNrwT4k81cb1VxT4T0eHz2UhxKyzFuGEZ728L4gj2LBPThSbJa2ThMKYzogYIaILaLf/w==" hashValue="FfMykmGb2DJqbveZ562hWhI5VzLCoGqmX0Ys3U255g8IRUkR64GwnlIAawhk6Gut/J2nf+A2GH2XQR+SUiMjyg==" algorithmName="SHA-512" password="CC35"/>
  <autoFilter ref="C78:K120"/>
  <mergeCells count="6">
    <mergeCell ref="E7:H7"/>
    <mergeCell ref="E16:H16"/>
    <mergeCell ref="E25:H25"/>
    <mergeCell ref="E46:H46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9" customWidth="1"/>
    <col min="2" max="2" width="1.667969" style="239" customWidth="1"/>
    <col min="3" max="4" width="5" style="239" customWidth="1"/>
    <col min="5" max="5" width="11.66016" style="239" customWidth="1"/>
    <col min="6" max="6" width="9.160156" style="239" customWidth="1"/>
    <col min="7" max="7" width="5" style="239" customWidth="1"/>
    <col min="8" max="8" width="77.83203" style="239" customWidth="1"/>
    <col min="9" max="10" width="20" style="239" customWidth="1"/>
    <col min="11" max="11" width="1.667969" style="239" customWidth="1"/>
  </cols>
  <sheetData>
    <row r="1" s="1" customFormat="1" ht="37.5" customHeight="1"/>
    <row r="2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="15" customFormat="1" ht="45" customHeight="1">
      <c r="B3" s="243"/>
      <c r="C3" s="244" t="s">
        <v>233</v>
      </c>
      <c r="D3" s="244"/>
      <c r="E3" s="244"/>
      <c r="F3" s="244"/>
      <c r="G3" s="244"/>
      <c r="H3" s="244"/>
      <c r="I3" s="244"/>
      <c r="J3" s="244"/>
      <c r="K3" s="245"/>
    </row>
    <row r="4" s="1" customFormat="1" ht="25.5" customHeight="1">
      <c r="B4" s="246"/>
      <c r="C4" s="247" t="s">
        <v>234</v>
      </c>
      <c r="D4" s="247"/>
      <c r="E4" s="247"/>
      <c r="F4" s="247"/>
      <c r="G4" s="247"/>
      <c r="H4" s="247"/>
      <c r="I4" s="247"/>
      <c r="J4" s="247"/>
      <c r="K4" s="248"/>
    </row>
    <row r="5" s="1" customFormat="1" ht="5.25" customHeight="1">
      <c r="B5" s="246"/>
      <c r="C5" s="249"/>
      <c r="D5" s="249"/>
      <c r="E5" s="249"/>
      <c r="F5" s="249"/>
      <c r="G5" s="249"/>
      <c r="H5" s="249"/>
      <c r="I5" s="249"/>
      <c r="J5" s="249"/>
      <c r="K5" s="248"/>
    </row>
    <row r="6" s="1" customFormat="1" ht="15" customHeight="1">
      <c r="B6" s="246"/>
      <c r="C6" s="250" t="s">
        <v>235</v>
      </c>
      <c r="D6" s="250"/>
      <c r="E6" s="250"/>
      <c r="F6" s="250"/>
      <c r="G6" s="250"/>
      <c r="H6" s="250"/>
      <c r="I6" s="250"/>
      <c r="J6" s="250"/>
      <c r="K6" s="248"/>
    </row>
    <row r="7" s="1" customFormat="1" ht="15" customHeight="1">
      <c r="B7" s="251"/>
      <c r="C7" s="250" t="s">
        <v>236</v>
      </c>
      <c r="D7" s="250"/>
      <c r="E7" s="250"/>
      <c r="F7" s="250"/>
      <c r="G7" s="250"/>
      <c r="H7" s="250"/>
      <c r="I7" s="250"/>
      <c r="J7" s="250"/>
      <c r="K7" s="248"/>
    </row>
    <row r="8" s="1" customFormat="1" ht="12.75" customHeight="1"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s="1" customFormat="1" ht="15" customHeight="1">
      <c r="B9" s="251"/>
      <c r="C9" s="250" t="s">
        <v>237</v>
      </c>
      <c r="D9" s="250"/>
      <c r="E9" s="250"/>
      <c r="F9" s="250"/>
      <c r="G9" s="250"/>
      <c r="H9" s="250"/>
      <c r="I9" s="250"/>
      <c r="J9" s="250"/>
      <c r="K9" s="248"/>
    </row>
    <row r="10" s="1" customFormat="1" ht="15" customHeight="1">
      <c r="B10" s="251"/>
      <c r="C10" s="250"/>
      <c r="D10" s="250" t="s">
        <v>238</v>
      </c>
      <c r="E10" s="250"/>
      <c r="F10" s="250"/>
      <c r="G10" s="250"/>
      <c r="H10" s="250"/>
      <c r="I10" s="250"/>
      <c r="J10" s="250"/>
      <c r="K10" s="248"/>
    </row>
    <row r="11" s="1" customFormat="1" ht="15" customHeight="1">
      <c r="B11" s="251"/>
      <c r="C11" s="252"/>
      <c r="D11" s="250" t="s">
        <v>239</v>
      </c>
      <c r="E11" s="250"/>
      <c r="F11" s="250"/>
      <c r="G11" s="250"/>
      <c r="H11" s="250"/>
      <c r="I11" s="250"/>
      <c r="J11" s="250"/>
      <c r="K11" s="248"/>
    </row>
    <row r="12" s="1" customFormat="1" ht="15" customHeight="1">
      <c r="B12" s="251"/>
      <c r="C12" s="252"/>
      <c r="D12" s="250"/>
      <c r="E12" s="250"/>
      <c r="F12" s="250"/>
      <c r="G12" s="250"/>
      <c r="H12" s="250"/>
      <c r="I12" s="250"/>
      <c r="J12" s="250"/>
      <c r="K12" s="248"/>
    </row>
    <row r="13" s="1" customFormat="1" ht="15" customHeight="1">
      <c r="B13" s="251"/>
      <c r="C13" s="252"/>
      <c r="D13" s="253" t="s">
        <v>240</v>
      </c>
      <c r="E13" s="250"/>
      <c r="F13" s="250"/>
      <c r="G13" s="250"/>
      <c r="H13" s="250"/>
      <c r="I13" s="250"/>
      <c r="J13" s="250"/>
      <c r="K13" s="248"/>
    </row>
    <row r="14" s="1" customFormat="1" ht="12.75" customHeight="1">
      <c r="B14" s="251"/>
      <c r="C14" s="252"/>
      <c r="D14" s="252"/>
      <c r="E14" s="252"/>
      <c r="F14" s="252"/>
      <c r="G14" s="252"/>
      <c r="H14" s="252"/>
      <c r="I14" s="252"/>
      <c r="J14" s="252"/>
      <c r="K14" s="248"/>
    </row>
    <row r="15" s="1" customFormat="1" ht="15" customHeight="1">
      <c r="B15" s="251"/>
      <c r="C15" s="252"/>
      <c r="D15" s="250" t="s">
        <v>241</v>
      </c>
      <c r="E15" s="250"/>
      <c r="F15" s="250"/>
      <c r="G15" s="250"/>
      <c r="H15" s="250"/>
      <c r="I15" s="250"/>
      <c r="J15" s="250"/>
      <c r="K15" s="248"/>
    </row>
    <row r="16" s="1" customFormat="1" ht="15" customHeight="1">
      <c r="B16" s="251"/>
      <c r="C16" s="252"/>
      <c r="D16" s="250" t="s">
        <v>242</v>
      </c>
      <c r="E16" s="250"/>
      <c r="F16" s="250"/>
      <c r="G16" s="250"/>
      <c r="H16" s="250"/>
      <c r="I16" s="250"/>
      <c r="J16" s="250"/>
      <c r="K16" s="248"/>
    </row>
    <row r="17" s="1" customFormat="1" ht="15" customHeight="1">
      <c r="B17" s="251"/>
      <c r="C17" s="252"/>
      <c r="D17" s="250" t="s">
        <v>243</v>
      </c>
      <c r="E17" s="250"/>
      <c r="F17" s="250"/>
      <c r="G17" s="250"/>
      <c r="H17" s="250"/>
      <c r="I17" s="250"/>
      <c r="J17" s="250"/>
      <c r="K17" s="248"/>
    </row>
    <row r="18" s="1" customFormat="1" ht="15" customHeight="1">
      <c r="B18" s="251"/>
      <c r="C18" s="252"/>
      <c r="D18" s="252"/>
      <c r="E18" s="254" t="s">
        <v>72</v>
      </c>
      <c r="F18" s="250" t="s">
        <v>244</v>
      </c>
      <c r="G18" s="250"/>
      <c r="H18" s="250"/>
      <c r="I18" s="250"/>
      <c r="J18" s="250"/>
      <c r="K18" s="248"/>
    </row>
    <row r="19" s="1" customFormat="1" ht="15" customHeight="1">
      <c r="B19" s="251"/>
      <c r="C19" s="252"/>
      <c r="D19" s="252"/>
      <c r="E19" s="254" t="s">
        <v>245</v>
      </c>
      <c r="F19" s="250" t="s">
        <v>246</v>
      </c>
      <c r="G19" s="250"/>
      <c r="H19" s="250"/>
      <c r="I19" s="250"/>
      <c r="J19" s="250"/>
      <c r="K19" s="248"/>
    </row>
    <row r="20" s="1" customFormat="1" ht="15" customHeight="1">
      <c r="B20" s="251"/>
      <c r="C20" s="252"/>
      <c r="D20" s="252"/>
      <c r="E20" s="254" t="s">
        <v>247</v>
      </c>
      <c r="F20" s="250" t="s">
        <v>248</v>
      </c>
      <c r="G20" s="250"/>
      <c r="H20" s="250"/>
      <c r="I20" s="250"/>
      <c r="J20" s="250"/>
      <c r="K20" s="248"/>
    </row>
    <row r="21" s="1" customFormat="1" ht="15" customHeight="1">
      <c r="B21" s="251"/>
      <c r="C21" s="252"/>
      <c r="D21" s="252"/>
      <c r="E21" s="254" t="s">
        <v>249</v>
      </c>
      <c r="F21" s="250" t="s">
        <v>250</v>
      </c>
      <c r="G21" s="250"/>
      <c r="H21" s="250"/>
      <c r="I21" s="250"/>
      <c r="J21" s="250"/>
      <c r="K21" s="248"/>
    </row>
    <row r="22" s="1" customFormat="1" ht="15" customHeight="1">
      <c r="B22" s="251"/>
      <c r="C22" s="252"/>
      <c r="D22" s="252"/>
      <c r="E22" s="254" t="s">
        <v>251</v>
      </c>
      <c r="F22" s="250" t="s">
        <v>252</v>
      </c>
      <c r="G22" s="250"/>
      <c r="H22" s="250"/>
      <c r="I22" s="250"/>
      <c r="J22" s="250"/>
      <c r="K22" s="248"/>
    </row>
    <row r="23" s="1" customFormat="1" ht="15" customHeight="1">
      <c r="B23" s="251"/>
      <c r="C23" s="252"/>
      <c r="D23" s="252"/>
      <c r="E23" s="254" t="s">
        <v>253</v>
      </c>
      <c r="F23" s="250" t="s">
        <v>254</v>
      </c>
      <c r="G23" s="250"/>
      <c r="H23" s="250"/>
      <c r="I23" s="250"/>
      <c r="J23" s="250"/>
      <c r="K23" s="248"/>
    </row>
    <row r="24" s="1" customFormat="1" ht="12.75" customHeight="1">
      <c r="B24" s="251"/>
      <c r="C24" s="252"/>
      <c r="D24" s="252"/>
      <c r="E24" s="252"/>
      <c r="F24" s="252"/>
      <c r="G24" s="252"/>
      <c r="H24" s="252"/>
      <c r="I24" s="252"/>
      <c r="J24" s="252"/>
      <c r="K24" s="248"/>
    </row>
    <row r="25" s="1" customFormat="1" ht="15" customHeight="1">
      <c r="B25" s="251"/>
      <c r="C25" s="250" t="s">
        <v>255</v>
      </c>
      <c r="D25" s="250"/>
      <c r="E25" s="250"/>
      <c r="F25" s="250"/>
      <c r="G25" s="250"/>
      <c r="H25" s="250"/>
      <c r="I25" s="250"/>
      <c r="J25" s="250"/>
      <c r="K25" s="248"/>
    </row>
    <row r="26" s="1" customFormat="1" ht="15" customHeight="1">
      <c r="B26" s="251"/>
      <c r="C26" s="250" t="s">
        <v>256</v>
      </c>
      <c r="D26" s="250"/>
      <c r="E26" s="250"/>
      <c r="F26" s="250"/>
      <c r="G26" s="250"/>
      <c r="H26" s="250"/>
      <c r="I26" s="250"/>
      <c r="J26" s="250"/>
      <c r="K26" s="248"/>
    </row>
    <row r="27" s="1" customFormat="1" ht="15" customHeight="1">
      <c r="B27" s="251"/>
      <c r="C27" s="250"/>
      <c r="D27" s="250" t="s">
        <v>257</v>
      </c>
      <c r="E27" s="250"/>
      <c r="F27" s="250"/>
      <c r="G27" s="250"/>
      <c r="H27" s="250"/>
      <c r="I27" s="250"/>
      <c r="J27" s="250"/>
      <c r="K27" s="248"/>
    </row>
    <row r="28" s="1" customFormat="1" ht="15" customHeight="1">
      <c r="B28" s="251"/>
      <c r="C28" s="252"/>
      <c r="D28" s="250" t="s">
        <v>258</v>
      </c>
      <c r="E28" s="250"/>
      <c r="F28" s="250"/>
      <c r="G28" s="250"/>
      <c r="H28" s="250"/>
      <c r="I28" s="250"/>
      <c r="J28" s="250"/>
      <c r="K28" s="248"/>
    </row>
    <row r="29" s="1" customFormat="1" ht="12.75" customHeight="1">
      <c r="B29" s="251"/>
      <c r="C29" s="252"/>
      <c r="D29" s="252"/>
      <c r="E29" s="252"/>
      <c r="F29" s="252"/>
      <c r="G29" s="252"/>
      <c r="H29" s="252"/>
      <c r="I29" s="252"/>
      <c r="J29" s="252"/>
      <c r="K29" s="248"/>
    </row>
    <row r="30" s="1" customFormat="1" ht="15" customHeight="1">
      <c r="B30" s="251"/>
      <c r="C30" s="252"/>
      <c r="D30" s="250" t="s">
        <v>259</v>
      </c>
      <c r="E30" s="250"/>
      <c r="F30" s="250"/>
      <c r="G30" s="250"/>
      <c r="H30" s="250"/>
      <c r="I30" s="250"/>
      <c r="J30" s="250"/>
      <c r="K30" s="248"/>
    </row>
    <row r="31" s="1" customFormat="1" ht="15" customHeight="1">
      <c r="B31" s="251"/>
      <c r="C31" s="252"/>
      <c r="D31" s="250" t="s">
        <v>260</v>
      </c>
      <c r="E31" s="250"/>
      <c r="F31" s="250"/>
      <c r="G31" s="250"/>
      <c r="H31" s="250"/>
      <c r="I31" s="250"/>
      <c r="J31" s="250"/>
      <c r="K31" s="248"/>
    </row>
    <row r="32" s="1" customFormat="1" ht="12.75" customHeight="1">
      <c r="B32" s="251"/>
      <c r="C32" s="252"/>
      <c r="D32" s="252"/>
      <c r="E32" s="252"/>
      <c r="F32" s="252"/>
      <c r="G32" s="252"/>
      <c r="H32" s="252"/>
      <c r="I32" s="252"/>
      <c r="J32" s="252"/>
      <c r="K32" s="248"/>
    </row>
    <row r="33" s="1" customFormat="1" ht="15" customHeight="1">
      <c r="B33" s="251"/>
      <c r="C33" s="252"/>
      <c r="D33" s="250" t="s">
        <v>261</v>
      </c>
      <c r="E33" s="250"/>
      <c r="F33" s="250"/>
      <c r="G33" s="250"/>
      <c r="H33" s="250"/>
      <c r="I33" s="250"/>
      <c r="J33" s="250"/>
      <c r="K33" s="248"/>
    </row>
    <row r="34" s="1" customFormat="1" ht="15" customHeight="1">
      <c r="B34" s="251"/>
      <c r="C34" s="252"/>
      <c r="D34" s="250" t="s">
        <v>262</v>
      </c>
      <c r="E34" s="250"/>
      <c r="F34" s="250"/>
      <c r="G34" s="250"/>
      <c r="H34" s="250"/>
      <c r="I34" s="250"/>
      <c r="J34" s="250"/>
      <c r="K34" s="248"/>
    </row>
    <row r="35" s="1" customFormat="1" ht="15" customHeight="1">
      <c r="B35" s="251"/>
      <c r="C35" s="252"/>
      <c r="D35" s="250" t="s">
        <v>263</v>
      </c>
      <c r="E35" s="250"/>
      <c r="F35" s="250"/>
      <c r="G35" s="250"/>
      <c r="H35" s="250"/>
      <c r="I35" s="250"/>
      <c r="J35" s="250"/>
      <c r="K35" s="248"/>
    </row>
    <row r="36" s="1" customFormat="1" ht="15" customHeight="1">
      <c r="B36" s="251"/>
      <c r="C36" s="252"/>
      <c r="D36" s="250"/>
      <c r="E36" s="253" t="s">
        <v>88</v>
      </c>
      <c r="F36" s="250"/>
      <c r="G36" s="250" t="s">
        <v>264</v>
      </c>
      <c r="H36" s="250"/>
      <c r="I36" s="250"/>
      <c r="J36" s="250"/>
      <c r="K36" s="248"/>
    </row>
    <row r="37" s="1" customFormat="1" ht="30.75" customHeight="1">
      <c r="B37" s="251"/>
      <c r="C37" s="252"/>
      <c r="D37" s="250"/>
      <c r="E37" s="253" t="s">
        <v>265</v>
      </c>
      <c r="F37" s="250"/>
      <c r="G37" s="250" t="s">
        <v>266</v>
      </c>
      <c r="H37" s="250"/>
      <c r="I37" s="250"/>
      <c r="J37" s="250"/>
      <c r="K37" s="248"/>
    </row>
    <row r="38" s="1" customFormat="1" ht="15" customHeight="1">
      <c r="B38" s="251"/>
      <c r="C38" s="252"/>
      <c r="D38" s="250"/>
      <c r="E38" s="253" t="s">
        <v>50</v>
      </c>
      <c r="F38" s="250"/>
      <c r="G38" s="250" t="s">
        <v>267</v>
      </c>
      <c r="H38" s="250"/>
      <c r="I38" s="250"/>
      <c r="J38" s="250"/>
      <c r="K38" s="248"/>
    </row>
    <row r="39" s="1" customFormat="1" ht="15" customHeight="1">
      <c r="B39" s="251"/>
      <c r="C39" s="252"/>
      <c r="D39" s="250"/>
      <c r="E39" s="253" t="s">
        <v>51</v>
      </c>
      <c r="F39" s="250"/>
      <c r="G39" s="250" t="s">
        <v>268</v>
      </c>
      <c r="H39" s="250"/>
      <c r="I39" s="250"/>
      <c r="J39" s="250"/>
      <c r="K39" s="248"/>
    </row>
    <row r="40" s="1" customFormat="1" ht="15" customHeight="1">
      <c r="B40" s="251"/>
      <c r="C40" s="252"/>
      <c r="D40" s="250"/>
      <c r="E40" s="253" t="s">
        <v>89</v>
      </c>
      <c r="F40" s="250"/>
      <c r="G40" s="250" t="s">
        <v>269</v>
      </c>
      <c r="H40" s="250"/>
      <c r="I40" s="250"/>
      <c r="J40" s="250"/>
      <c r="K40" s="248"/>
    </row>
    <row r="41" s="1" customFormat="1" ht="15" customHeight="1">
      <c r="B41" s="251"/>
      <c r="C41" s="252"/>
      <c r="D41" s="250"/>
      <c r="E41" s="253" t="s">
        <v>90</v>
      </c>
      <c r="F41" s="250"/>
      <c r="G41" s="250" t="s">
        <v>270</v>
      </c>
      <c r="H41" s="250"/>
      <c r="I41" s="250"/>
      <c r="J41" s="250"/>
      <c r="K41" s="248"/>
    </row>
    <row r="42" s="1" customFormat="1" ht="15" customHeight="1">
      <c r="B42" s="251"/>
      <c r="C42" s="252"/>
      <c r="D42" s="250"/>
      <c r="E42" s="253" t="s">
        <v>271</v>
      </c>
      <c r="F42" s="250"/>
      <c r="G42" s="250" t="s">
        <v>272</v>
      </c>
      <c r="H42" s="250"/>
      <c r="I42" s="250"/>
      <c r="J42" s="250"/>
      <c r="K42" s="248"/>
    </row>
    <row r="43" s="1" customFormat="1" ht="15" customHeight="1">
      <c r="B43" s="251"/>
      <c r="C43" s="252"/>
      <c r="D43" s="250"/>
      <c r="E43" s="253"/>
      <c r="F43" s="250"/>
      <c r="G43" s="250" t="s">
        <v>273</v>
      </c>
      <c r="H43" s="250"/>
      <c r="I43" s="250"/>
      <c r="J43" s="250"/>
      <c r="K43" s="248"/>
    </row>
    <row r="44" s="1" customFormat="1" ht="15" customHeight="1">
      <c r="B44" s="251"/>
      <c r="C44" s="252"/>
      <c r="D44" s="250"/>
      <c r="E44" s="253" t="s">
        <v>274</v>
      </c>
      <c r="F44" s="250"/>
      <c r="G44" s="250" t="s">
        <v>275</v>
      </c>
      <c r="H44" s="250"/>
      <c r="I44" s="250"/>
      <c r="J44" s="250"/>
      <c r="K44" s="248"/>
    </row>
    <row r="45" s="1" customFormat="1" ht="15" customHeight="1">
      <c r="B45" s="251"/>
      <c r="C45" s="252"/>
      <c r="D45" s="250"/>
      <c r="E45" s="253" t="s">
        <v>92</v>
      </c>
      <c r="F45" s="250"/>
      <c r="G45" s="250" t="s">
        <v>276</v>
      </c>
      <c r="H45" s="250"/>
      <c r="I45" s="250"/>
      <c r="J45" s="250"/>
      <c r="K45" s="248"/>
    </row>
    <row r="46" s="1" customFormat="1" ht="12.75" customHeight="1">
      <c r="B46" s="251"/>
      <c r="C46" s="252"/>
      <c r="D46" s="250"/>
      <c r="E46" s="250"/>
      <c r="F46" s="250"/>
      <c r="G46" s="250"/>
      <c r="H46" s="250"/>
      <c r="I46" s="250"/>
      <c r="J46" s="250"/>
      <c r="K46" s="248"/>
    </row>
    <row r="47" s="1" customFormat="1" ht="15" customHeight="1">
      <c r="B47" s="251"/>
      <c r="C47" s="252"/>
      <c r="D47" s="250" t="s">
        <v>277</v>
      </c>
      <c r="E47" s="250"/>
      <c r="F47" s="250"/>
      <c r="G47" s="250"/>
      <c r="H47" s="250"/>
      <c r="I47" s="250"/>
      <c r="J47" s="250"/>
      <c r="K47" s="248"/>
    </row>
    <row r="48" s="1" customFormat="1" ht="15" customHeight="1">
      <c r="B48" s="251"/>
      <c r="C48" s="252"/>
      <c r="D48" s="252"/>
      <c r="E48" s="250" t="s">
        <v>278</v>
      </c>
      <c r="F48" s="250"/>
      <c r="G48" s="250"/>
      <c r="H48" s="250"/>
      <c r="I48" s="250"/>
      <c r="J48" s="250"/>
      <c r="K48" s="248"/>
    </row>
    <row r="49" s="1" customFormat="1" ht="15" customHeight="1">
      <c r="B49" s="251"/>
      <c r="C49" s="252"/>
      <c r="D49" s="252"/>
      <c r="E49" s="250" t="s">
        <v>279</v>
      </c>
      <c r="F49" s="250"/>
      <c r="G49" s="250"/>
      <c r="H49" s="250"/>
      <c r="I49" s="250"/>
      <c r="J49" s="250"/>
      <c r="K49" s="248"/>
    </row>
    <row r="50" s="1" customFormat="1" ht="15" customHeight="1">
      <c r="B50" s="251"/>
      <c r="C50" s="252"/>
      <c r="D50" s="252"/>
      <c r="E50" s="250" t="s">
        <v>280</v>
      </c>
      <c r="F50" s="250"/>
      <c r="G50" s="250"/>
      <c r="H50" s="250"/>
      <c r="I50" s="250"/>
      <c r="J50" s="250"/>
      <c r="K50" s="248"/>
    </row>
    <row r="51" s="1" customFormat="1" ht="15" customHeight="1">
      <c r="B51" s="251"/>
      <c r="C51" s="252"/>
      <c r="D51" s="250" t="s">
        <v>281</v>
      </c>
      <c r="E51" s="250"/>
      <c r="F51" s="250"/>
      <c r="G51" s="250"/>
      <c r="H51" s="250"/>
      <c r="I51" s="250"/>
      <c r="J51" s="250"/>
      <c r="K51" s="248"/>
    </row>
    <row r="52" s="1" customFormat="1" ht="25.5" customHeight="1">
      <c r="B52" s="246"/>
      <c r="C52" s="247" t="s">
        <v>282</v>
      </c>
      <c r="D52" s="247"/>
      <c r="E52" s="247"/>
      <c r="F52" s="247"/>
      <c r="G52" s="247"/>
      <c r="H52" s="247"/>
      <c r="I52" s="247"/>
      <c r="J52" s="247"/>
      <c r="K52" s="248"/>
    </row>
    <row r="53" s="1" customFormat="1" ht="5.25" customHeight="1">
      <c r="B53" s="246"/>
      <c r="C53" s="249"/>
      <c r="D53" s="249"/>
      <c r="E53" s="249"/>
      <c r="F53" s="249"/>
      <c r="G53" s="249"/>
      <c r="H53" s="249"/>
      <c r="I53" s="249"/>
      <c r="J53" s="249"/>
      <c r="K53" s="248"/>
    </row>
    <row r="54" s="1" customFormat="1" ht="15" customHeight="1">
      <c r="B54" s="246"/>
      <c r="C54" s="250" t="s">
        <v>283</v>
      </c>
      <c r="D54" s="250"/>
      <c r="E54" s="250"/>
      <c r="F54" s="250"/>
      <c r="G54" s="250"/>
      <c r="H54" s="250"/>
      <c r="I54" s="250"/>
      <c r="J54" s="250"/>
      <c r="K54" s="248"/>
    </row>
    <row r="55" s="1" customFormat="1" ht="15" customHeight="1">
      <c r="B55" s="246"/>
      <c r="C55" s="250" t="s">
        <v>284</v>
      </c>
      <c r="D55" s="250"/>
      <c r="E55" s="250"/>
      <c r="F55" s="250"/>
      <c r="G55" s="250"/>
      <c r="H55" s="250"/>
      <c r="I55" s="250"/>
      <c r="J55" s="250"/>
      <c r="K55" s="248"/>
    </row>
    <row r="56" s="1" customFormat="1" ht="12.75" customHeight="1">
      <c r="B56" s="246"/>
      <c r="C56" s="250"/>
      <c r="D56" s="250"/>
      <c r="E56" s="250"/>
      <c r="F56" s="250"/>
      <c r="G56" s="250"/>
      <c r="H56" s="250"/>
      <c r="I56" s="250"/>
      <c r="J56" s="250"/>
      <c r="K56" s="248"/>
    </row>
    <row r="57" s="1" customFormat="1" ht="15" customHeight="1">
      <c r="B57" s="246"/>
      <c r="C57" s="250" t="s">
        <v>285</v>
      </c>
      <c r="D57" s="250"/>
      <c r="E57" s="250"/>
      <c r="F57" s="250"/>
      <c r="G57" s="250"/>
      <c r="H57" s="250"/>
      <c r="I57" s="250"/>
      <c r="J57" s="250"/>
      <c r="K57" s="248"/>
    </row>
    <row r="58" s="1" customFormat="1" ht="15" customHeight="1">
      <c r="B58" s="246"/>
      <c r="C58" s="252"/>
      <c r="D58" s="250" t="s">
        <v>286</v>
      </c>
      <c r="E58" s="250"/>
      <c r="F58" s="250"/>
      <c r="G58" s="250"/>
      <c r="H58" s="250"/>
      <c r="I58" s="250"/>
      <c r="J58" s="250"/>
      <c r="K58" s="248"/>
    </row>
    <row r="59" s="1" customFormat="1" ht="15" customHeight="1">
      <c r="B59" s="246"/>
      <c r="C59" s="252"/>
      <c r="D59" s="250" t="s">
        <v>287</v>
      </c>
      <c r="E59" s="250"/>
      <c r="F59" s="250"/>
      <c r="G59" s="250"/>
      <c r="H59" s="250"/>
      <c r="I59" s="250"/>
      <c r="J59" s="250"/>
      <c r="K59" s="248"/>
    </row>
    <row r="60" s="1" customFormat="1" ht="15" customHeight="1">
      <c r="B60" s="246"/>
      <c r="C60" s="252"/>
      <c r="D60" s="250" t="s">
        <v>288</v>
      </c>
      <c r="E60" s="250"/>
      <c r="F60" s="250"/>
      <c r="G60" s="250"/>
      <c r="H60" s="250"/>
      <c r="I60" s="250"/>
      <c r="J60" s="250"/>
      <c r="K60" s="248"/>
    </row>
    <row r="61" s="1" customFormat="1" ht="15" customHeight="1">
      <c r="B61" s="246"/>
      <c r="C61" s="252"/>
      <c r="D61" s="250" t="s">
        <v>289</v>
      </c>
      <c r="E61" s="250"/>
      <c r="F61" s="250"/>
      <c r="G61" s="250"/>
      <c r="H61" s="250"/>
      <c r="I61" s="250"/>
      <c r="J61" s="250"/>
      <c r="K61" s="248"/>
    </row>
    <row r="62" s="1" customFormat="1" ht="15" customHeight="1">
      <c r="B62" s="246"/>
      <c r="C62" s="252"/>
      <c r="D62" s="255" t="s">
        <v>290</v>
      </c>
      <c r="E62" s="255"/>
      <c r="F62" s="255"/>
      <c r="G62" s="255"/>
      <c r="H62" s="255"/>
      <c r="I62" s="255"/>
      <c r="J62" s="255"/>
      <c r="K62" s="248"/>
    </row>
    <row r="63" s="1" customFormat="1" ht="15" customHeight="1">
      <c r="B63" s="246"/>
      <c r="C63" s="252"/>
      <c r="D63" s="250" t="s">
        <v>291</v>
      </c>
      <c r="E63" s="250"/>
      <c r="F63" s="250"/>
      <c r="G63" s="250"/>
      <c r="H63" s="250"/>
      <c r="I63" s="250"/>
      <c r="J63" s="250"/>
      <c r="K63" s="248"/>
    </row>
    <row r="64" s="1" customFormat="1" ht="12.75" customHeight="1">
      <c r="B64" s="246"/>
      <c r="C64" s="252"/>
      <c r="D64" s="252"/>
      <c r="E64" s="256"/>
      <c r="F64" s="252"/>
      <c r="G64" s="252"/>
      <c r="H64" s="252"/>
      <c r="I64" s="252"/>
      <c r="J64" s="252"/>
      <c r="K64" s="248"/>
    </row>
    <row r="65" s="1" customFormat="1" ht="15" customHeight="1">
      <c r="B65" s="246"/>
      <c r="C65" s="252"/>
      <c r="D65" s="250" t="s">
        <v>292</v>
      </c>
      <c r="E65" s="250"/>
      <c r="F65" s="250"/>
      <c r="G65" s="250"/>
      <c r="H65" s="250"/>
      <c r="I65" s="250"/>
      <c r="J65" s="250"/>
      <c r="K65" s="248"/>
    </row>
    <row r="66" s="1" customFormat="1" ht="15" customHeight="1">
      <c r="B66" s="246"/>
      <c r="C66" s="252"/>
      <c r="D66" s="255" t="s">
        <v>293</v>
      </c>
      <c r="E66" s="255"/>
      <c r="F66" s="255"/>
      <c r="G66" s="255"/>
      <c r="H66" s="255"/>
      <c r="I66" s="255"/>
      <c r="J66" s="255"/>
      <c r="K66" s="248"/>
    </row>
    <row r="67" s="1" customFormat="1" ht="15" customHeight="1">
      <c r="B67" s="246"/>
      <c r="C67" s="252"/>
      <c r="D67" s="250" t="s">
        <v>294</v>
      </c>
      <c r="E67" s="250"/>
      <c r="F67" s="250"/>
      <c r="G67" s="250"/>
      <c r="H67" s="250"/>
      <c r="I67" s="250"/>
      <c r="J67" s="250"/>
      <c r="K67" s="248"/>
    </row>
    <row r="68" s="1" customFormat="1" ht="15" customHeight="1">
      <c r="B68" s="246"/>
      <c r="C68" s="252"/>
      <c r="D68" s="250" t="s">
        <v>295</v>
      </c>
      <c r="E68" s="250"/>
      <c r="F68" s="250"/>
      <c r="G68" s="250"/>
      <c r="H68" s="250"/>
      <c r="I68" s="250"/>
      <c r="J68" s="250"/>
      <c r="K68" s="248"/>
    </row>
    <row r="69" s="1" customFormat="1" ht="15" customHeight="1">
      <c r="B69" s="246"/>
      <c r="C69" s="252"/>
      <c r="D69" s="250" t="s">
        <v>296</v>
      </c>
      <c r="E69" s="250"/>
      <c r="F69" s="250"/>
      <c r="G69" s="250"/>
      <c r="H69" s="250"/>
      <c r="I69" s="250"/>
      <c r="J69" s="250"/>
      <c r="K69" s="248"/>
    </row>
    <row r="70" s="1" customFormat="1" ht="15" customHeight="1">
      <c r="B70" s="246"/>
      <c r="C70" s="252"/>
      <c r="D70" s="250" t="s">
        <v>297</v>
      </c>
      <c r="E70" s="250"/>
      <c r="F70" s="250"/>
      <c r="G70" s="250"/>
      <c r="H70" s="250"/>
      <c r="I70" s="250"/>
      <c r="J70" s="250"/>
      <c r="K70" s="248"/>
    </row>
    <row r="7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="1" customFormat="1" ht="45" customHeight="1">
      <c r="B75" s="265"/>
      <c r="C75" s="266" t="s">
        <v>298</v>
      </c>
      <c r="D75" s="266"/>
      <c r="E75" s="266"/>
      <c r="F75" s="266"/>
      <c r="G75" s="266"/>
      <c r="H75" s="266"/>
      <c r="I75" s="266"/>
      <c r="J75" s="266"/>
      <c r="K75" s="267"/>
    </row>
    <row r="76" s="1" customFormat="1" ht="17.25" customHeight="1">
      <c r="B76" s="265"/>
      <c r="C76" s="268" t="s">
        <v>299</v>
      </c>
      <c r="D76" s="268"/>
      <c r="E76" s="268"/>
      <c r="F76" s="268" t="s">
        <v>300</v>
      </c>
      <c r="G76" s="269"/>
      <c r="H76" s="268" t="s">
        <v>51</v>
      </c>
      <c r="I76" s="268" t="s">
        <v>54</v>
      </c>
      <c r="J76" s="268" t="s">
        <v>301</v>
      </c>
      <c r="K76" s="267"/>
    </row>
    <row r="77" s="1" customFormat="1" ht="17.25" customHeight="1">
      <c r="B77" s="265"/>
      <c r="C77" s="270" t="s">
        <v>302</v>
      </c>
      <c r="D77" s="270"/>
      <c r="E77" s="270"/>
      <c r="F77" s="271" t="s">
        <v>303</v>
      </c>
      <c r="G77" s="272"/>
      <c r="H77" s="270"/>
      <c r="I77" s="270"/>
      <c r="J77" s="270" t="s">
        <v>304</v>
      </c>
      <c r="K77" s="267"/>
    </row>
    <row r="78" s="1" customFormat="1" ht="5.25" customHeight="1">
      <c r="B78" s="265"/>
      <c r="C78" s="273"/>
      <c r="D78" s="273"/>
      <c r="E78" s="273"/>
      <c r="F78" s="273"/>
      <c r="G78" s="274"/>
      <c r="H78" s="273"/>
      <c r="I78" s="273"/>
      <c r="J78" s="273"/>
      <c r="K78" s="267"/>
    </row>
    <row r="79" s="1" customFormat="1" ht="15" customHeight="1">
      <c r="B79" s="265"/>
      <c r="C79" s="253" t="s">
        <v>50</v>
      </c>
      <c r="D79" s="275"/>
      <c r="E79" s="275"/>
      <c r="F79" s="276" t="s">
        <v>305</v>
      </c>
      <c r="G79" s="277"/>
      <c r="H79" s="253" t="s">
        <v>306</v>
      </c>
      <c r="I79" s="253" t="s">
        <v>307</v>
      </c>
      <c r="J79" s="253">
        <v>20</v>
      </c>
      <c r="K79" s="267"/>
    </row>
    <row r="80" s="1" customFormat="1" ht="15" customHeight="1">
      <c r="B80" s="265"/>
      <c r="C80" s="253" t="s">
        <v>308</v>
      </c>
      <c r="D80" s="253"/>
      <c r="E80" s="253"/>
      <c r="F80" s="276" t="s">
        <v>305</v>
      </c>
      <c r="G80" s="277"/>
      <c r="H80" s="253" t="s">
        <v>309</v>
      </c>
      <c r="I80" s="253" t="s">
        <v>307</v>
      </c>
      <c r="J80" s="253">
        <v>120</v>
      </c>
      <c r="K80" s="267"/>
    </row>
    <row r="81" s="1" customFormat="1" ht="15" customHeight="1">
      <c r="B81" s="278"/>
      <c r="C81" s="253" t="s">
        <v>310</v>
      </c>
      <c r="D81" s="253"/>
      <c r="E81" s="253"/>
      <c r="F81" s="276" t="s">
        <v>311</v>
      </c>
      <c r="G81" s="277"/>
      <c r="H81" s="253" t="s">
        <v>312</v>
      </c>
      <c r="I81" s="253" t="s">
        <v>307</v>
      </c>
      <c r="J81" s="253">
        <v>50</v>
      </c>
      <c r="K81" s="267"/>
    </row>
    <row r="82" s="1" customFormat="1" ht="15" customHeight="1">
      <c r="B82" s="278"/>
      <c r="C82" s="253" t="s">
        <v>313</v>
      </c>
      <c r="D82" s="253"/>
      <c r="E82" s="253"/>
      <c r="F82" s="276" t="s">
        <v>305</v>
      </c>
      <c r="G82" s="277"/>
      <c r="H82" s="253" t="s">
        <v>314</v>
      </c>
      <c r="I82" s="253" t="s">
        <v>315</v>
      </c>
      <c r="J82" s="253"/>
      <c r="K82" s="267"/>
    </row>
    <row r="83" s="1" customFormat="1" ht="15" customHeight="1">
      <c r="B83" s="278"/>
      <c r="C83" s="279" t="s">
        <v>316</v>
      </c>
      <c r="D83" s="279"/>
      <c r="E83" s="279"/>
      <c r="F83" s="280" t="s">
        <v>311</v>
      </c>
      <c r="G83" s="279"/>
      <c r="H83" s="279" t="s">
        <v>317</v>
      </c>
      <c r="I83" s="279" t="s">
        <v>307</v>
      </c>
      <c r="J83" s="279">
        <v>15</v>
      </c>
      <c r="K83" s="267"/>
    </row>
    <row r="84" s="1" customFormat="1" ht="15" customHeight="1">
      <c r="B84" s="278"/>
      <c r="C84" s="279" t="s">
        <v>318</v>
      </c>
      <c r="D84" s="279"/>
      <c r="E84" s="279"/>
      <c r="F84" s="280" t="s">
        <v>311</v>
      </c>
      <c r="G84" s="279"/>
      <c r="H84" s="279" t="s">
        <v>319</v>
      </c>
      <c r="I84" s="279" t="s">
        <v>307</v>
      </c>
      <c r="J84" s="279">
        <v>15</v>
      </c>
      <c r="K84" s="267"/>
    </row>
    <row r="85" s="1" customFormat="1" ht="15" customHeight="1">
      <c r="B85" s="278"/>
      <c r="C85" s="279" t="s">
        <v>320</v>
      </c>
      <c r="D85" s="279"/>
      <c r="E85" s="279"/>
      <c r="F85" s="280" t="s">
        <v>311</v>
      </c>
      <c r="G85" s="279"/>
      <c r="H85" s="279" t="s">
        <v>321</v>
      </c>
      <c r="I85" s="279" t="s">
        <v>307</v>
      </c>
      <c r="J85" s="279">
        <v>20</v>
      </c>
      <c r="K85" s="267"/>
    </row>
    <row r="86" s="1" customFormat="1" ht="15" customHeight="1">
      <c r="B86" s="278"/>
      <c r="C86" s="279" t="s">
        <v>322</v>
      </c>
      <c r="D86" s="279"/>
      <c r="E86" s="279"/>
      <c r="F86" s="280" t="s">
        <v>311</v>
      </c>
      <c r="G86" s="279"/>
      <c r="H86" s="279" t="s">
        <v>323</v>
      </c>
      <c r="I86" s="279" t="s">
        <v>307</v>
      </c>
      <c r="J86" s="279">
        <v>20</v>
      </c>
      <c r="K86" s="267"/>
    </row>
    <row r="87" s="1" customFormat="1" ht="15" customHeight="1">
      <c r="B87" s="278"/>
      <c r="C87" s="253" t="s">
        <v>324</v>
      </c>
      <c r="D87" s="253"/>
      <c r="E87" s="253"/>
      <c r="F87" s="276" t="s">
        <v>311</v>
      </c>
      <c r="G87" s="277"/>
      <c r="H87" s="253" t="s">
        <v>325</v>
      </c>
      <c r="I87" s="253" t="s">
        <v>307</v>
      </c>
      <c r="J87" s="253">
        <v>50</v>
      </c>
      <c r="K87" s="267"/>
    </row>
    <row r="88" s="1" customFormat="1" ht="15" customHeight="1">
      <c r="B88" s="278"/>
      <c r="C88" s="253" t="s">
        <v>326</v>
      </c>
      <c r="D88" s="253"/>
      <c r="E88" s="253"/>
      <c r="F88" s="276" t="s">
        <v>311</v>
      </c>
      <c r="G88" s="277"/>
      <c r="H88" s="253" t="s">
        <v>327</v>
      </c>
      <c r="I88" s="253" t="s">
        <v>307</v>
      </c>
      <c r="J88" s="253">
        <v>20</v>
      </c>
      <c r="K88" s="267"/>
    </row>
    <row r="89" s="1" customFormat="1" ht="15" customHeight="1">
      <c r="B89" s="278"/>
      <c r="C89" s="253" t="s">
        <v>328</v>
      </c>
      <c r="D89" s="253"/>
      <c r="E89" s="253"/>
      <c r="F89" s="276" t="s">
        <v>311</v>
      </c>
      <c r="G89" s="277"/>
      <c r="H89" s="253" t="s">
        <v>329</v>
      </c>
      <c r="I89" s="253" t="s">
        <v>307</v>
      </c>
      <c r="J89" s="253">
        <v>20</v>
      </c>
      <c r="K89" s="267"/>
    </row>
    <row r="90" s="1" customFormat="1" ht="15" customHeight="1">
      <c r="B90" s="278"/>
      <c r="C90" s="253" t="s">
        <v>330</v>
      </c>
      <c r="D90" s="253"/>
      <c r="E90" s="253"/>
      <c r="F90" s="276" t="s">
        <v>311</v>
      </c>
      <c r="G90" s="277"/>
      <c r="H90" s="253" t="s">
        <v>331</v>
      </c>
      <c r="I90" s="253" t="s">
        <v>307</v>
      </c>
      <c r="J90" s="253">
        <v>50</v>
      </c>
      <c r="K90" s="267"/>
    </row>
    <row r="91" s="1" customFormat="1" ht="15" customHeight="1">
      <c r="B91" s="278"/>
      <c r="C91" s="253" t="s">
        <v>332</v>
      </c>
      <c r="D91" s="253"/>
      <c r="E91" s="253"/>
      <c r="F91" s="276" t="s">
        <v>311</v>
      </c>
      <c r="G91" s="277"/>
      <c r="H91" s="253" t="s">
        <v>332</v>
      </c>
      <c r="I91" s="253" t="s">
        <v>307</v>
      </c>
      <c r="J91" s="253">
        <v>50</v>
      </c>
      <c r="K91" s="267"/>
    </row>
    <row r="92" s="1" customFormat="1" ht="15" customHeight="1">
      <c r="B92" s="278"/>
      <c r="C92" s="253" t="s">
        <v>333</v>
      </c>
      <c r="D92" s="253"/>
      <c r="E92" s="253"/>
      <c r="F92" s="276" t="s">
        <v>311</v>
      </c>
      <c r="G92" s="277"/>
      <c r="H92" s="253" t="s">
        <v>334</v>
      </c>
      <c r="I92" s="253" t="s">
        <v>307</v>
      </c>
      <c r="J92" s="253">
        <v>255</v>
      </c>
      <c r="K92" s="267"/>
    </row>
    <row r="93" s="1" customFormat="1" ht="15" customHeight="1">
      <c r="B93" s="278"/>
      <c r="C93" s="253" t="s">
        <v>335</v>
      </c>
      <c r="D93" s="253"/>
      <c r="E93" s="253"/>
      <c r="F93" s="276" t="s">
        <v>305</v>
      </c>
      <c r="G93" s="277"/>
      <c r="H93" s="253" t="s">
        <v>336</v>
      </c>
      <c r="I93" s="253" t="s">
        <v>337</v>
      </c>
      <c r="J93" s="253"/>
      <c r="K93" s="267"/>
    </row>
    <row r="94" s="1" customFormat="1" ht="15" customHeight="1">
      <c r="B94" s="278"/>
      <c r="C94" s="253" t="s">
        <v>338</v>
      </c>
      <c r="D94" s="253"/>
      <c r="E94" s="253"/>
      <c r="F94" s="276" t="s">
        <v>305</v>
      </c>
      <c r="G94" s="277"/>
      <c r="H94" s="253" t="s">
        <v>339</v>
      </c>
      <c r="I94" s="253" t="s">
        <v>340</v>
      </c>
      <c r="J94" s="253"/>
      <c r="K94" s="267"/>
    </row>
    <row r="95" s="1" customFormat="1" ht="15" customHeight="1">
      <c r="B95" s="278"/>
      <c r="C95" s="253" t="s">
        <v>341</v>
      </c>
      <c r="D95" s="253"/>
      <c r="E95" s="253"/>
      <c r="F95" s="276" t="s">
        <v>305</v>
      </c>
      <c r="G95" s="277"/>
      <c r="H95" s="253" t="s">
        <v>341</v>
      </c>
      <c r="I95" s="253" t="s">
        <v>340</v>
      </c>
      <c r="J95" s="253"/>
      <c r="K95" s="267"/>
    </row>
    <row r="96" s="1" customFormat="1" ht="15" customHeight="1">
      <c r="B96" s="278"/>
      <c r="C96" s="253" t="s">
        <v>35</v>
      </c>
      <c r="D96" s="253"/>
      <c r="E96" s="253"/>
      <c r="F96" s="276" t="s">
        <v>305</v>
      </c>
      <c r="G96" s="277"/>
      <c r="H96" s="253" t="s">
        <v>342</v>
      </c>
      <c r="I96" s="253" t="s">
        <v>340</v>
      </c>
      <c r="J96" s="253"/>
      <c r="K96" s="267"/>
    </row>
    <row r="97" s="1" customFormat="1" ht="15" customHeight="1">
      <c r="B97" s="278"/>
      <c r="C97" s="253" t="s">
        <v>45</v>
      </c>
      <c r="D97" s="253"/>
      <c r="E97" s="253"/>
      <c r="F97" s="276" t="s">
        <v>305</v>
      </c>
      <c r="G97" s="277"/>
      <c r="H97" s="253" t="s">
        <v>343</v>
      </c>
      <c r="I97" s="253" t="s">
        <v>340</v>
      </c>
      <c r="J97" s="253"/>
      <c r="K97" s="267"/>
    </row>
    <row r="98" s="1" customFormat="1" ht="15" customHeight="1">
      <c r="B98" s="281"/>
      <c r="C98" s="282"/>
      <c r="D98" s="282"/>
      <c r="E98" s="282"/>
      <c r="F98" s="282"/>
      <c r="G98" s="282"/>
      <c r="H98" s="282"/>
      <c r="I98" s="282"/>
      <c r="J98" s="282"/>
      <c r="K98" s="283"/>
    </row>
    <row r="99" s="1" customFormat="1" ht="18.7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4"/>
    </row>
    <row r="100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="1" customFormat="1" ht="45" customHeight="1">
      <c r="B102" s="265"/>
      <c r="C102" s="266" t="s">
        <v>344</v>
      </c>
      <c r="D102" s="266"/>
      <c r="E102" s="266"/>
      <c r="F102" s="266"/>
      <c r="G102" s="266"/>
      <c r="H102" s="266"/>
      <c r="I102" s="266"/>
      <c r="J102" s="266"/>
      <c r="K102" s="267"/>
    </row>
    <row r="103" s="1" customFormat="1" ht="17.25" customHeight="1">
      <c r="B103" s="265"/>
      <c r="C103" s="268" t="s">
        <v>299</v>
      </c>
      <c r="D103" s="268"/>
      <c r="E103" s="268"/>
      <c r="F103" s="268" t="s">
        <v>300</v>
      </c>
      <c r="G103" s="269"/>
      <c r="H103" s="268" t="s">
        <v>51</v>
      </c>
      <c r="I103" s="268" t="s">
        <v>54</v>
      </c>
      <c r="J103" s="268" t="s">
        <v>301</v>
      </c>
      <c r="K103" s="267"/>
    </row>
    <row r="104" s="1" customFormat="1" ht="17.25" customHeight="1">
      <c r="B104" s="265"/>
      <c r="C104" s="270" t="s">
        <v>302</v>
      </c>
      <c r="D104" s="270"/>
      <c r="E104" s="270"/>
      <c r="F104" s="271" t="s">
        <v>303</v>
      </c>
      <c r="G104" s="272"/>
      <c r="H104" s="270"/>
      <c r="I104" s="270"/>
      <c r="J104" s="270" t="s">
        <v>304</v>
      </c>
      <c r="K104" s="267"/>
    </row>
    <row r="105" s="1" customFormat="1" ht="5.25" customHeight="1">
      <c r="B105" s="265"/>
      <c r="C105" s="268"/>
      <c r="D105" s="268"/>
      <c r="E105" s="268"/>
      <c r="F105" s="268"/>
      <c r="G105" s="286"/>
      <c r="H105" s="268"/>
      <c r="I105" s="268"/>
      <c r="J105" s="268"/>
      <c r="K105" s="267"/>
    </row>
    <row r="106" s="1" customFormat="1" ht="15" customHeight="1">
      <c r="B106" s="265"/>
      <c r="C106" s="253" t="s">
        <v>50</v>
      </c>
      <c r="D106" s="275"/>
      <c r="E106" s="275"/>
      <c r="F106" s="276" t="s">
        <v>305</v>
      </c>
      <c r="G106" s="253"/>
      <c r="H106" s="253" t="s">
        <v>345</v>
      </c>
      <c r="I106" s="253" t="s">
        <v>307</v>
      </c>
      <c r="J106" s="253">
        <v>20</v>
      </c>
      <c r="K106" s="267"/>
    </row>
    <row r="107" s="1" customFormat="1" ht="15" customHeight="1">
      <c r="B107" s="265"/>
      <c r="C107" s="253" t="s">
        <v>308</v>
      </c>
      <c r="D107" s="253"/>
      <c r="E107" s="253"/>
      <c r="F107" s="276" t="s">
        <v>305</v>
      </c>
      <c r="G107" s="253"/>
      <c r="H107" s="253" t="s">
        <v>345</v>
      </c>
      <c r="I107" s="253" t="s">
        <v>307</v>
      </c>
      <c r="J107" s="253">
        <v>120</v>
      </c>
      <c r="K107" s="267"/>
    </row>
    <row r="108" s="1" customFormat="1" ht="15" customHeight="1">
      <c r="B108" s="278"/>
      <c r="C108" s="253" t="s">
        <v>310</v>
      </c>
      <c r="D108" s="253"/>
      <c r="E108" s="253"/>
      <c r="F108" s="276" t="s">
        <v>311</v>
      </c>
      <c r="G108" s="253"/>
      <c r="H108" s="253" t="s">
        <v>345</v>
      </c>
      <c r="I108" s="253" t="s">
        <v>307</v>
      </c>
      <c r="J108" s="253">
        <v>50</v>
      </c>
      <c r="K108" s="267"/>
    </row>
    <row r="109" s="1" customFormat="1" ht="15" customHeight="1">
      <c r="B109" s="278"/>
      <c r="C109" s="253" t="s">
        <v>313</v>
      </c>
      <c r="D109" s="253"/>
      <c r="E109" s="253"/>
      <c r="F109" s="276" t="s">
        <v>305</v>
      </c>
      <c r="G109" s="253"/>
      <c r="H109" s="253" t="s">
        <v>345</v>
      </c>
      <c r="I109" s="253" t="s">
        <v>315</v>
      </c>
      <c r="J109" s="253"/>
      <c r="K109" s="267"/>
    </row>
    <row r="110" s="1" customFormat="1" ht="15" customHeight="1">
      <c r="B110" s="278"/>
      <c r="C110" s="253" t="s">
        <v>324</v>
      </c>
      <c r="D110" s="253"/>
      <c r="E110" s="253"/>
      <c r="F110" s="276" t="s">
        <v>311</v>
      </c>
      <c r="G110" s="253"/>
      <c r="H110" s="253" t="s">
        <v>345</v>
      </c>
      <c r="I110" s="253" t="s">
        <v>307</v>
      </c>
      <c r="J110" s="253">
        <v>50</v>
      </c>
      <c r="K110" s="267"/>
    </row>
    <row r="111" s="1" customFormat="1" ht="15" customHeight="1">
      <c r="B111" s="278"/>
      <c r="C111" s="253" t="s">
        <v>332</v>
      </c>
      <c r="D111" s="253"/>
      <c r="E111" s="253"/>
      <c r="F111" s="276" t="s">
        <v>311</v>
      </c>
      <c r="G111" s="253"/>
      <c r="H111" s="253" t="s">
        <v>345</v>
      </c>
      <c r="I111" s="253" t="s">
        <v>307</v>
      </c>
      <c r="J111" s="253">
        <v>50</v>
      </c>
      <c r="K111" s="267"/>
    </row>
    <row r="112" s="1" customFormat="1" ht="15" customHeight="1">
      <c r="B112" s="278"/>
      <c r="C112" s="253" t="s">
        <v>330</v>
      </c>
      <c r="D112" s="253"/>
      <c r="E112" s="253"/>
      <c r="F112" s="276" t="s">
        <v>311</v>
      </c>
      <c r="G112" s="253"/>
      <c r="H112" s="253" t="s">
        <v>345</v>
      </c>
      <c r="I112" s="253" t="s">
        <v>307</v>
      </c>
      <c r="J112" s="253">
        <v>50</v>
      </c>
      <c r="K112" s="267"/>
    </row>
    <row r="113" s="1" customFormat="1" ht="15" customHeight="1">
      <c r="B113" s="278"/>
      <c r="C113" s="253" t="s">
        <v>50</v>
      </c>
      <c r="D113" s="253"/>
      <c r="E113" s="253"/>
      <c r="F113" s="276" t="s">
        <v>305</v>
      </c>
      <c r="G113" s="253"/>
      <c r="H113" s="253" t="s">
        <v>346</v>
      </c>
      <c r="I113" s="253" t="s">
        <v>307</v>
      </c>
      <c r="J113" s="253">
        <v>20</v>
      </c>
      <c r="K113" s="267"/>
    </row>
    <row r="114" s="1" customFormat="1" ht="15" customHeight="1">
      <c r="B114" s="278"/>
      <c r="C114" s="253" t="s">
        <v>347</v>
      </c>
      <c r="D114" s="253"/>
      <c r="E114" s="253"/>
      <c r="F114" s="276" t="s">
        <v>305</v>
      </c>
      <c r="G114" s="253"/>
      <c r="H114" s="253" t="s">
        <v>348</v>
      </c>
      <c r="I114" s="253" t="s">
        <v>307</v>
      </c>
      <c r="J114" s="253">
        <v>120</v>
      </c>
      <c r="K114" s="267"/>
    </row>
    <row r="115" s="1" customFormat="1" ht="15" customHeight="1">
      <c r="B115" s="278"/>
      <c r="C115" s="253" t="s">
        <v>35</v>
      </c>
      <c r="D115" s="253"/>
      <c r="E115" s="253"/>
      <c r="F115" s="276" t="s">
        <v>305</v>
      </c>
      <c r="G115" s="253"/>
      <c r="H115" s="253" t="s">
        <v>349</v>
      </c>
      <c r="I115" s="253" t="s">
        <v>340</v>
      </c>
      <c r="J115" s="253"/>
      <c r="K115" s="267"/>
    </row>
    <row r="116" s="1" customFormat="1" ht="15" customHeight="1">
      <c r="B116" s="278"/>
      <c r="C116" s="253" t="s">
        <v>45</v>
      </c>
      <c r="D116" s="253"/>
      <c r="E116" s="253"/>
      <c r="F116" s="276" t="s">
        <v>305</v>
      </c>
      <c r="G116" s="253"/>
      <c r="H116" s="253" t="s">
        <v>350</v>
      </c>
      <c r="I116" s="253" t="s">
        <v>340</v>
      </c>
      <c r="J116" s="253"/>
      <c r="K116" s="267"/>
    </row>
    <row r="117" s="1" customFormat="1" ht="15" customHeight="1">
      <c r="B117" s="278"/>
      <c r="C117" s="253" t="s">
        <v>54</v>
      </c>
      <c r="D117" s="253"/>
      <c r="E117" s="253"/>
      <c r="F117" s="276" t="s">
        <v>305</v>
      </c>
      <c r="G117" s="253"/>
      <c r="H117" s="253" t="s">
        <v>351</v>
      </c>
      <c r="I117" s="253" t="s">
        <v>352</v>
      </c>
      <c r="J117" s="253"/>
      <c r="K117" s="267"/>
    </row>
    <row r="118" s="1" customFormat="1" ht="15" customHeight="1">
      <c r="B118" s="281"/>
      <c r="C118" s="287"/>
      <c r="D118" s="287"/>
      <c r="E118" s="287"/>
      <c r="F118" s="287"/>
      <c r="G118" s="287"/>
      <c r="H118" s="287"/>
      <c r="I118" s="287"/>
      <c r="J118" s="287"/>
      <c r="K118" s="283"/>
    </row>
    <row r="119" s="1" customFormat="1" ht="18.75" customHeight="1">
      <c r="B119" s="288"/>
      <c r="C119" s="289"/>
      <c r="D119" s="289"/>
      <c r="E119" s="289"/>
      <c r="F119" s="290"/>
      <c r="G119" s="289"/>
      <c r="H119" s="289"/>
      <c r="I119" s="289"/>
      <c r="J119" s="289"/>
      <c r="K119" s="288"/>
    </row>
    <row r="120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="1" customFormat="1" ht="7.5" customHeight="1">
      <c r="B121" s="291"/>
      <c r="C121" s="292"/>
      <c r="D121" s="292"/>
      <c r="E121" s="292"/>
      <c r="F121" s="292"/>
      <c r="G121" s="292"/>
      <c r="H121" s="292"/>
      <c r="I121" s="292"/>
      <c r="J121" s="292"/>
      <c r="K121" s="293"/>
    </row>
    <row r="122" s="1" customFormat="1" ht="45" customHeight="1">
      <c r="B122" s="294"/>
      <c r="C122" s="244" t="s">
        <v>353</v>
      </c>
      <c r="D122" s="244"/>
      <c r="E122" s="244"/>
      <c r="F122" s="244"/>
      <c r="G122" s="244"/>
      <c r="H122" s="244"/>
      <c r="I122" s="244"/>
      <c r="J122" s="244"/>
      <c r="K122" s="295"/>
    </row>
    <row r="123" s="1" customFormat="1" ht="17.25" customHeight="1">
      <c r="B123" s="296"/>
      <c r="C123" s="268" t="s">
        <v>299</v>
      </c>
      <c r="D123" s="268"/>
      <c r="E123" s="268"/>
      <c r="F123" s="268" t="s">
        <v>300</v>
      </c>
      <c r="G123" s="269"/>
      <c r="H123" s="268" t="s">
        <v>51</v>
      </c>
      <c r="I123" s="268" t="s">
        <v>54</v>
      </c>
      <c r="J123" s="268" t="s">
        <v>301</v>
      </c>
      <c r="K123" s="297"/>
    </row>
    <row r="124" s="1" customFormat="1" ht="17.25" customHeight="1">
      <c r="B124" s="296"/>
      <c r="C124" s="270" t="s">
        <v>302</v>
      </c>
      <c r="D124" s="270"/>
      <c r="E124" s="270"/>
      <c r="F124" s="271" t="s">
        <v>303</v>
      </c>
      <c r="G124" s="272"/>
      <c r="H124" s="270"/>
      <c r="I124" s="270"/>
      <c r="J124" s="270" t="s">
        <v>304</v>
      </c>
      <c r="K124" s="297"/>
    </row>
    <row r="125" s="1" customFormat="1" ht="5.25" customHeight="1">
      <c r="B125" s="298"/>
      <c r="C125" s="273"/>
      <c r="D125" s="273"/>
      <c r="E125" s="273"/>
      <c r="F125" s="273"/>
      <c r="G125" s="299"/>
      <c r="H125" s="273"/>
      <c r="I125" s="273"/>
      <c r="J125" s="273"/>
      <c r="K125" s="300"/>
    </row>
    <row r="126" s="1" customFormat="1" ht="15" customHeight="1">
      <c r="B126" s="298"/>
      <c r="C126" s="253" t="s">
        <v>308</v>
      </c>
      <c r="D126" s="275"/>
      <c r="E126" s="275"/>
      <c r="F126" s="276" t="s">
        <v>305</v>
      </c>
      <c r="G126" s="253"/>
      <c r="H126" s="253" t="s">
        <v>345</v>
      </c>
      <c r="I126" s="253" t="s">
        <v>307</v>
      </c>
      <c r="J126" s="253">
        <v>120</v>
      </c>
      <c r="K126" s="301"/>
    </row>
    <row r="127" s="1" customFormat="1" ht="15" customHeight="1">
      <c r="B127" s="298"/>
      <c r="C127" s="253" t="s">
        <v>354</v>
      </c>
      <c r="D127" s="253"/>
      <c r="E127" s="253"/>
      <c r="F127" s="276" t="s">
        <v>305</v>
      </c>
      <c r="G127" s="253"/>
      <c r="H127" s="253" t="s">
        <v>355</v>
      </c>
      <c r="I127" s="253" t="s">
        <v>307</v>
      </c>
      <c r="J127" s="253" t="s">
        <v>356</v>
      </c>
      <c r="K127" s="301"/>
    </row>
    <row r="128" s="1" customFormat="1" ht="15" customHeight="1">
      <c r="B128" s="298"/>
      <c r="C128" s="253" t="s">
        <v>253</v>
      </c>
      <c r="D128" s="253"/>
      <c r="E128" s="253"/>
      <c r="F128" s="276" t="s">
        <v>305</v>
      </c>
      <c r="G128" s="253"/>
      <c r="H128" s="253" t="s">
        <v>357</v>
      </c>
      <c r="I128" s="253" t="s">
        <v>307</v>
      </c>
      <c r="J128" s="253" t="s">
        <v>356</v>
      </c>
      <c r="K128" s="301"/>
    </row>
    <row r="129" s="1" customFormat="1" ht="15" customHeight="1">
      <c r="B129" s="298"/>
      <c r="C129" s="253" t="s">
        <v>316</v>
      </c>
      <c r="D129" s="253"/>
      <c r="E129" s="253"/>
      <c r="F129" s="276" t="s">
        <v>311</v>
      </c>
      <c r="G129" s="253"/>
      <c r="H129" s="253" t="s">
        <v>317</v>
      </c>
      <c r="I129" s="253" t="s">
        <v>307</v>
      </c>
      <c r="J129" s="253">
        <v>15</v>
      </c>
      <c r="K129" s="301"/>
    </row>
    <row r="130" s="1" customFormat="1" ht="15" customHeight="1">
      <c r="B130" s="298"/>
      <c r="C130" s="279" t="s">
        <v>318</v>
      </c>
      <c r="D130" s="279"/>
      <c r="E130" s="279"/>
      <c r="F130" s="280" t="s">
        <v>311</v>
      </c>
      <c r="G130" s="279"/>
      <c r="H130" s="279" t="s">
        <v>319</v>
      </c>
      <c r="I130" s="279" t="s">
        <v>307</v>
      </c>
      <c r="J130" s="279">
        <v>15</v>
      </c>
      <c r="K130" s="301"/>
    </row>
    <row r="131" s="1" customFormat="1" ht="15" customHeight="1">
      <c r="B131" s="298"/>
      <c r="C131" s="279" t="s">
        <v>320</v>
      </c>
      <c r="D131" s="279"/>
      <c r="E131" s="279"/>
      <c r="F131" s="280" t="s">
        <v>311</v>
      </c>
      <c r="G131" s="279"/>
      <c r="H131" s="279" t="s">
        <v>321</v>
      </c>
      <c r="I131" s="279" t="s">
        <v>307</v>
      </c>
      <c r="J131" s="279">
        <v>20</v>
      </c>
      <c r="K131" s="301"/>
    </row>
    <row r="132" s="1" customFormat="1" ht="15" customHeight="1">
      <c r="B132" s="298"/>
      <c r="C132" s="279" t="s">
        <v>322</v>
      </c>
      <c r="D132" s="279"/>
      <c r="E132" s="279"/>
      <c r="F132" s="280" t="s">
        <v>311</v>
      </c>
      <c r="G132" s="279"/>
      <c r="H132" s="279" t="s">
        <v>323</v>
      </c>
      <c r="I132" s="279" t="s">
        <v>307</v>
      </c>
      <c r="J132" s="279">
        <v>20</v>
      </c>
      <c r="K132" s="301"/>
    </row>
    <row r="133" s="1" customFormat="1" ht="15" customHeight="1">
      <c r="B133" s="298"/>
      <c r="C133" s="253" t="s">
        <v>310</v>
      </c>
      <c r="D133" s="253"/>
      <c r="E133" s="253"/>
      <c r="F133" s="276" t="s">
        <v>311</v>
      </c>
      <c r="G133" s="253"/>
      <c r="H133" s="253" t="s">
        <v>345</v>
      </c>
      <c r="I133" s="253" t="s">
        <v>307</v>
      </c>
      <c r="J133" s="253">
        <v>50</v>
      </c>
      <c r="K133" s="301"/>
    </row>
    <row r="134" s="1" customFormat="1" ht="15" customHeight="1">
      <c r="B134" s="298"/>
      <c r="C134" s="253" t="s">
        <v>324</v>
      </c>
      <c r="D134" s="253"/>
      <c r="E134" s="253"/>
      <c r="F134" s="276" t="s">
        <v>311</v>
      </c>
      <c r="G134" s="253"/>
      <c r="H134" s="253" t="s">
        <v>345</v>
      </c>
      <c r="I134" s="253" t="s">
        <v>307</v>
      </c>
      <c r="J134" s="253">
        <v>50</v>
      </c>
      <c r="K134" s="301"/>
    </row>
    <row r="135" s="1" customFormat="1" ht="15" customHeight="1">
      <c r="B135" s="298"/>
      <c r="C135" s="253" t="s">
        <v>330</v>
      </c>
      <c r="D135" s="253"/>
      <c r="E135" s="253"/>
      <c r="F135" s="276" t="s">
        <v>311</v>
      </c>
      <c r="G135" s="253"/>
      <c r="H135" s="253" t="s">
        <v>345</v>
      </c>
      <c r="I135" s="253" t="s">
        <v>307</v>
      </c>
      <c r="J135" s="253">
        <v>50</v>
      </c>
      <c r="K135" s="301"/>
    </row>
    <row r="136" s="1" customFormat="1" ht="15" customHeight="1">
      <c r="B136" s="298"/>
      <c r="C136" s="253" t="s">
        <v>332</v>
      </c>
      <c r="D136" s="253"/>
      <c r="E136" s="253"/>
      <c r="F136" s="276" t="s">
        <v>311</v>
      </c>
      <c r="G136" s="253"/>
      <c r="H136" s="253" t="s">
        <v>345</v>
      </c>
      <c r="I136" s="253" t="s">
        <v>307</v>
      </c>
      <c r="J136" s="253">
        <v>50</v>
      </c>
      <c r="K136" s="301"/>
    </row>
    <row r="137" s="1" customFormat="1" ht="15" customHeight="1">
      <c r="B137" s="298"/>
      <c r="C137" s="253" t="s">
        <v>333</v>
      </c>
      <c r="D137" s="253"/>
      <c r="E137" s="253"/>
      <c r="F137" s="276" t="s">
        <v>311</v>
      </c>
      <c r="G137" s="253"/>
      <c r="H137" s="253" t="s">
        <v>358</v>
      </c>
      <c r="I137" s="253" t="s">
        <v>307</v>
      </c>
      <c r="J137" s="253">
        <v>255</v>
      </c>
      <c r="K137" s="301"/>
    </row>
    <row r="138" s="1" customFormat="1" ht="15" customHeight="1">
      <c r="B138" s="298"/>
      <c r="C138" s="253" t="s">
        <v>335</v>
      </c>
      <c r="D138" s="253"/>
      <c r="E138" s="253"/>
      <c r="F138" s="276" t="s">
        <v>305</v>
      </c>
      <c r="G138" s="253"/>
      <c r="H138" s="253" t="s">
        <v>359</v>
      </c>
      <c r="I138" s="253" t="s">
        <v>337</v>
      </c>
      <c r="J138" s="253"/>
      <c r="K138" s="301"/>
    </row>
    <row r="139" s="1" customFormat="1" ht="15" customHeight="1">
      <c r="B139" s="298"/>
      <c r="C139" s="253" t="s">
        <v>338</v>
      </c>
      <c r="D139" s="253"/>
      <c r="E139" s="253"/>
      <c r="F139" s="276" t="s">
        <v>305</v>
      </c>
      <c r="G139" s="253"/>
      <c r="H139" s="253" t="s">
        <v>360</v>
      </c>
      <c r="I139" s="253" t="s">
        <v>340</v>
      </c>
      <c r="J139" s="253"/>
      <c r="K139" s="301"/>
    </row>
    <row r="140" s="1" customFormat="1" ht="15" customHeight="1">
      <c r="B140" s="298"/>
      <c r="C140" s="253" t="s">
        <v>341</v>
      </c>
      <c r="D140" s="253"/>
      <c r="E140" s="253"/>
      <c r="F140" s="276" t="s">
        <v>305</v>
      </c>
      <c r="G140" s="253"/>
      <c r="H140" s="253" t="s">
        <v>341</v>
      </c>
      <c r="I140" s="253" t="s">
        <v>340</v>
      </c>
      <c r="J140" s="253"/>
      <c r="K140" s="301"/>
    </row>
    <row r="141" s="1" customFormat="1" ht="15" customHeight="1">
      <c r="B141" s="298"/>
      <c r="C141" s="253" t="s">
        <v>35</v>
      </c>
      <c r="D141" s="253"/>
      <c r="E141" s="253"/>
      <c r="F141" s="276" t="s">
        <v>305</v>
      </c>
      <c r="G141" s="253"/>
      <c r="H141" s="253" t="s">
        <v>361</v>
      </c>
      <c r="I141" s="253" t="s">
        <v>340</v>
      </c>
      <c r="J141" s="253"/>
      <c r="K141" s="301"/>
    </row>
    <row r="142" s="1" customFormat="1" ht="15" customHeight="1">
      <c r="B142" s="298"/>
      <c r="C142" s="253" t="s">
        <v>362</v>
      </c>
      <c r="D142" s="253"/>
      <c r="E142" s="253"/>
      <c r="F142" s="276" t="s">
        <v>305</v>
      </c>
      <c r="G142" s="253"/>
      <c r="H142" s="253" t="s">
        <v>363</v>
      </c>
      <c r="I142" s="253" t="s">
        <v>340</v>
      </c>
      <c r="J142" s="253"/>
      <c r="K142" s="301"/>
    </row>
    <row r="143" s="1" customFormat="1" ht="15" customHeight="1">
      <c r="B143" s="302"/>
      <c r="C143" s="303"/>
      <c r="D143" s="303"/>
      <c r="E143" s="303"/>
      <c r="F143" s="303"/>
      <c r="G143" s="303"/>
      <c r="H143" s="303"/>
      <c r="I143" s="303"/>
      <c r="J143" s="303"/>
      <c r="K143" s="304"/>
    </row>
    <row r="144" s="1" customFormat="1" ht="18.75" customHeight="1">
      <c r="B144" s="289"/>
      <c r="C144" s="289"/>
      <c r="D144" s="289"/>
      <c r="E144" s="289"/>
      <c r="F144" s="290"/>
      <c r="G144" s="289"/>
      <c r="H144" s="289"/>
      <c r="I144" s="289"/>
      <c r="J144" s="289"/>
      <c r="K144" s="289"/>
    </row>
    <row r="145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="1" customFormat="1" ht="45" customHeight="1">
      <c r="B147" s="265"/>
      <c r="C147" s="266" t="s">
        <v>364</v>
      </c>
      <c r="D147" s="266"/>
      <c r="E147" s="266"/>
      <c r="F147" s="266"/>
      <c r="G147" s="266"/>
      <c r="H147" s="266"/>
      <c r="I147" s="266"/>
      <c r="J147" s="266"/>
      <c r="K147" s="267"/>
    </row>
    <row r="148" s="1" customFormat="1" ht="17.25" customHeight="1">
      <c r="B148" s="265"/>
      <c r="C148" s="268" t="s">
        <v>299</v>
      </c>
      <c r="D148" s="268"/>
      <c r="E148" s="268"/>
      <c r="F148" s="268" t="s">
        <v>300</v>
      </c>
      <c r="G148" s="269"/>
      <c r="H148" s="268" t="s">
        <v>51</v>
      </c>
      <c r="I148" s="268" t="s">
        <v>54</v>
      </c>
      <c r="J148" s="268" t="s">
        <v>301</v>
      </c>
      <c r="K148" s="267"/>
    </row>
    <row r="149" s="1" customFormat="1" ht="17.25" customHeight="1">
      <c r="B149" s="265"/>
      <c r="C149" s="270" t="s">
        <v>302</v>
      </c>
      <c r="D149" s="270"/>
      <c r="E149" s="270"/>
      <c r="F149" s="271" t="s">
        <v>303</v>
      </c>
      <c r="G149" s="272"/>
      <c r="H149" s="270"/>
      <c r="I149" s="270"/>
      <c r="J149" s="270" t="s">
        <v>304</v>
      </c>
      <c r="K149" s="267"/>
    </row>
    <row r="150" s="1" customFormat="1" ht="5.25" customHeight="1">
      <c r="B150" s="278"/>
      <c r="C150" s="273"/>
      <c r="D150" s="273"/>
      <c r="E150" s="273"/>
      <c r="F150" s="273"/>
      <c r="G150" s="274"/>
      <c r="H150" s="273"/>
      <c r="I150" s="273"/>
      <c r="J150" s="273"/>
      <c r="K150" s="301"/>
    </row>
    <row r="151" s="1" customFormat="1" ht="15" customHeight="1">
      <c r="B151" s="278"/>
      <c r="C151" s="305" t="s">
        <v>308</v>
      </c>
      <c r="D151" s="253"/>
      <c r="E151" s="253"/>
      <c r="F151" s="306" t="s">
        <v>305</v>
      </c>
      <c r="G151" s="253"/>
      <c r="H151" s="305" t="s">
        <v>345</v>
      </c>
      <c r="I151" s="305" t="s">
        <v>307</v>
      </c>
      <c r="J151" s="305">
        <v>120</v>
      </c>
      <c r="K151" s="301"/>
    </row>
    <row r="152" s="1" customFormat="1" ht="15" customHeight="1">
      <c r="B152" s="278"/>
      <c r="C152" s="305" t="s">
        <v>354</v>
      </c>
      <c r="D152" s="253"/>
      <c r="E152" s="253"/>
      <c r="F152" s="306" t="s">
        <v>305</v>
      </c>
      <c r="G152" s="253"/>
      <c r="H152" s="305" t="s">
        <v>365</v>
      </c>
      <c r="I152" s="305" t="s">
        <v>307</v>
      </c>
      <c r="J152" s="305" t="s">
        <v>356</v>
      </c>
      <c r="K152" s="301"/>
    </row>
    <row r="153" s="1" customFormat="1" ht="15" customHeight="1">
      <c r="B153" s="278"/>
      <c r="C153" s="305" t="s">
        <v>253</v>
      </c>
      <c r="D153" s="253"/>
      <c r="E153" s="253"/>
      <c r="F153" s="306" t="s">
        <v>305</v>
      </c>
      <c r="G153" s="253"/>
      <c r="H153" s="305" t="s">
        <v>366</v>
      </c>
      <c r="I153" s="305" t="s">
        <v>307</v>
      </c>
      <c r="J153" s="305" t="s">
        <v>356</v>
      </c>
      <c r="K153" s="301"/>
    </row>
    <row r="154" s="1" customFormat="1" ht="15" customHeight="1">
      <c r="B154" s="278"/>
      <c r="C154" s="305" t="s">
        <v>310</v>
      </c>
      <c r="D154" s="253"/>
      <c r="E154" s="253"/>
      <c r="F154" s="306" t="s">
        <v>311</v>
      </c>
      <c r="G154" s="253"/>
      <c r="H154" s="305" t="s">
        <v>345</v>
      </c>
      <c r="I154" s="305" t="s">
        <v>307</v>
      </c>
      <c r="J154" s="305">
        <v>50</v>
      </c>
      <c r="K154" s="301"/>
    </row>
    <row r="155" s="1" customFormat="1" ht="15" customHeight="1">
      <c r="B155" s="278"/>
      <c r="C155" s="305" t="s">
        <v>313</v>
      </c>
      <c r="D155" s="253"/>
      <c r="E155" s="253"/>
      <c r="F155" s="306" t="s">
        <v>305</v>
      </c>
      <c r="G155" s="253"/>
      <c r="H155" s="305" t="s">
        <v>345</v>
      </c>
      <c r="I155" s="305" t="s">
        <v>315</v>
      </c>
      <c r="J155" s="305"/>
      <c r="K155" s="301"/>
    </row>
    <row r="156" s="1" customFormat="1" ht="15" customHeight="1">
      <c r="B156" s="278"/>
      <c r="C156" s="305" t="s">
        <v>324</v>
      </c>
      <c r="D156" s="253"/>
      <c r="E156" s="253"/>
      <c r="F156" s="306" t="s">
        <v>311</v>
      </c>
      <c r="G156" s="253"/>
      <c r="H156" s="305" t="s">
        <v>345</v>
      </c>
      <c r="I156" s="305" t="s">
        <v>307</v>
      </c>
      <c r="J156" s="305">
        <v>50</v>
      </c>
      <c r="K156" s="301"/>
    </row>
    <row r="157" s="1" customFormat="1" ht="15" customHeight="1">
      <c r="B157" s="278"/>
      <c r="C157" s="305" t="s">
        <v>332</v>
      </c>
      <c r="D157" s="253"/>
      <c r="E157" s="253"/>
      <c r="F157" s="306" t="s">
        <v>311</v>
      </c>
      <c r="G157" s="253"/>
      <c r="H157" s="305" t="s">
        <v>345</v>
      </c>
      <c r="I157" s="305" t="s">
        <v>307</v>
      </c>
      <c r="J157" s="305">
        <v>50</v>
      </c>
      <c r="K157" s="301"/>
    </row>
    <row r="158" s="1" customFormat="1" ht="15" customHeight="1">
      <c r="B158" s="278"/>
      <c r="C158" s="305" t="s">
        <v>330</v>
      </c>
      <c r="D158" s="253"/>
      <c r="E158" s="253"/>
      <c r="F158" s="306" t="s">
        <v>311</v>
      </c>
      <c r="G158" s="253"/>
      <c r="H158" s="305" t="s">
        <v>345</v>
      </c>
      <c r="I158" s="305" t="s">
        <v>307</v>
      </c>
      <c r="J158" s="305">
        <v>50</v>
      </c>
      <c r="K158" s="301"/>
    </row>
    <row r="159" s="1" customFormat="1" ht="15" customHeight="1">
      <c r="B159" s="278"/>
      <c r="C159" s="305" t="s">
        <v>78</v>
      </c>
      <c r="D159" s="253"/>
      <c r="E159" s="253"/>
      <c r="F159" s="306" t="s">
        <v>305</v>
      </c>
      <c r="G159" s="253"/>
      <c r="H159" s="305" t="s">
        <v>367</v>
      </c>
      <c r="I159" s="305" t="s">
        <v>307</v>
      </c>
      <c r="J159" s="305" t="s">
        <v>368</v>
      </c>
      <c r="K159" s="301"/>
    </row>
    <row r="160" s="1" customFormat="1" ht="15" customHeight="1">
      <c r="B160" s="278"/>
      <c r="C160" s="305" t="s">
        <v>369</v>
      </c>
      <c r="D160" s="253"/>
      <c r="E160" s="253"/>
      <c r="F160" s="306" t="s">
        <v>305</v>
      </c>
      <c r="G160" s="253"/>
      <c r="H160" s="305" t="s">
        <v>370</v>
      </c>
      <c r="I160" s="305" t="s">
        <v>340</v>
      </c>
      <c r="J160" s="305"/>
      <c r="K160" s="301"/>
    </row>
    <row r="161" s="1" customFormat="1" ht="15" customHeight="1">
      <c r="B161" s="307"/>
      <c r="C161" s="287"/>
      <c r="D161" s="287"/>
      <c r="E161" s="287"/>
      <c r="F161" s="287"/>
      <c r="G161" s="287"/>
      <c r="H161" s="287"/>
      <c r="I161" s="287"/>
      <c r="J161" s="287"/>
      <c r="K161" s="308"/>
    </row>
    <row r="162" s="1" customFormat="1" ht="18.75" customHeight="1">
      <c r="B162" s="289"/>
      <c r="C162" s="299"/>
      <c r="D162" s="299"/>
      <c r="E162" s="299"/>
      <c r="F162" s="309"/>
      <c r="G162" s="299"/>
      <c r="H162" s="299"/>
      <c r="I162" s="299"/>
      <c r="J162" s="299"/>
      <c r="K162" s="289"/>
    </row>
    <row r="163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="1" customFormat="1" ht="45" customHeight="1">
      <c r="B165" s="243"/>
      <c r="C165" s="244" t="s">
        <v>371</v>
      </c>
      <c r="D165" s="244"/>
      <c r="E165" s="244"/>
      <c r="F165" s="244"/>
      <c r="G165" s="244"/>
      <c r="H165" s="244"/>
      <c r="I165" s="244"/>
      <c r="J165" s="244"/>
      <c r="K165" s="245"/>
    </row>
    <row r="166" s="1" customFormat="1" ht="17.25" customHeight="1">
      <c r="B166" s="243"/>
      <c r="C166" s="268" t="s">
        <v>299</v>
      </c>
      <c r="D166" s="268"/>
      <c r="E166" s="268"/>
      <c r="F166" s="268" t="s">
        <v>300</v>
      </c>
      <c r="G166" s="310"/>
      <c r="H166" s="311" t="s">
        <v>51</v>
      </c>
      <c r="I166" s="311" t="s">
        <v>54</v>
      </c>
      <c r="J166" s="268" t="s">
        <v>301</v>
      </c>
      <c r="K166" s="245"/>
    </row>
    <row r="167" s="1" customFormat="1" ht="17.25" customHeight="1">
      <c r="B167" s="246"/>
      <c r="C167" s="270" t="s">
        <v>302</v>
      </c>
      <c r="D167" s="270"/>
      <c r="E167" s="270"/>
      <c r="F167" s="271" t="s">
        <v>303</v>
      </c>
      <c r="G167" s="312"/>
      <c r="H167" s="313"/>
      <c r="I167" s="313"/>
      <c r="J167" s="270" t="s">
        <v>304</v>
      </c>
      <c r="K167" s="248"/>
    </row>
    <row r="168" s="1" customFormat="1" ht="5.25" customHeight="1">
      <c r="B168" s="278"/>
      <c r="C168" s="273"/>
      <c r="D168" s="273"/>
      <c r="E168" s="273"/>
      <c r="F168" s="273"/>
      <c r="G168" s="274"/>
      <c r="H168" s="273"/>
      <c r="I168" s="273"/>
      <c r="J168" s="273"/>
      <c r="K168" s="301"/>
    </row>
    <row r="169" s="1" customFormat="1" ht="15" customHeight="1">
      <c r="B169" s="278"/>
      <c r="C169" s="253" t="s">
        <v>308</v>
      </c>
      <c r="D169" s="253"/>
      <c r="E169" s="253"/>
      <c r="F169" s="276" t="s">
        <v>305</v>
      </c>
      <c r="G169" s="253"/>
      <c r="H169" s="253" t="s">
        <v>345</v>
      </c>
      <c r="I169" s="253" t="s">
        <v>307</v>
      </c>
      <c r="J169" s="253">
        <v>120</v>
      </c>
      <c r="K169" s="301"/>
    </row>
    <row r="170" s="1" customFormat="1" ht="15" customHeight="1">
      <c r="B170" s="278"/>
      <c r="C170" s="253" t="s">
        <v>354</v>
      </c>
      <c r="D170" s="253"/>
      <c r="E170" s="253"/>
      <c r="F170" s="276" t="s">
        <v>305</v>
      </c>
      <c r="G170" s="253"/>
      <c r="H170" s="253" t="s">
        <v>355</v>
      </c>
      <c r="I170" s="253" t="s">
        <v>307</v>
      </c>
      <c r="J170" s="253" t="s">
        <v>356</v>
      </c>
      <c r="K170" s="301"/>
    </row>
    <row r="171" s="1" customFormat="1" ht="15" customHeight="1">
      <c r="B171" s="278"/>
      <c r="C171" s="253" t="s">
        <v>253</v>
      </c>
      <c r="D171" s="253"/>
      <c r="E171" s="253"/>
      <c r="F171" s="276" t="s">
        <v>305</v>
      </c>
      <c r="G171" s="253"/>
      <c r="H171" s="253" t="s">
        <v>372</v>
      </c>
      <c r="I171" s="253" t="s">
        <v>307</v>
      </c>
      <c r="J171" s="253" t="s">
        <v>356</v>
      </c>
      <c r="K171" s="301"/>
    </row>
    <row r="172" s="1" customFormat="1" ht="15" customHeight="1">
      <c r="B172" s="278"/>
      <c r="C172" s="253" t="s">
        <v>310</v>
      </c>
      <c r="D172" s="253"/>
      <c r="E172" s="253"/>
      <c r="F172" s="276" t="s">
        <v>311</v>
      </c>
      <c r="G172" s="253"/>
      <c r="H172" s="253" t="s">
        <v>372</v>
      </c>
      <c r="I172" s="253" t="s">
        <v>307</v>
      </c>
      <c r="J172" s="253">
        <v>50</v>
      </c>
      <c r="K172" s="301"/>
    </row>
    <row r="173" s="1" customFormat="1" ht="15" customHeight="1">
      <c r="B173" s="278"/>
      <c r="C173" s="253" t="s">
        <v>313</v>
      </c>
      <c r="D173" s="253"/>
      <c r="E173" s="253"/>
      <c r="F173" s="276" t="s">
        <v>305</v>
      </c>
      <c r="G173" s="253"/>
      <c r="H173" s="253" t="s">
        <v>372</v>
      </c>
      <c r="I173" s="253" t="s">
        <v>315</v>
      </c>
      <c r="J173" s="253"/>
      <c r="K173" s="301"/>
    </row>
    <row r="174" s="1" customFormat="1" ht="15" customHeight="1">
      <c r="B174" s="278"/>
      <c r="C174" s="253" t="s">
        <v>324</v>
      </c>
      <c r="D174" s="253"/>
      <c r="E174" s="253"/>
      <c r="F174" s="276" t="s">
        <v>311</v>
      </c>
      <c r="G174" s="253"/>
      <c r="H174" s="253" t="s">
        <v>372</v>
      </c>
      <c r="I174" s="253" t="s">
        <v>307</v>
      </c>
      <c r="J174" s="253">
        <v>50</v>
      </c>
      <c r="K174" s="301"/>
    </row>
    <row r="175" s="1" customFormat="1" ht="15" customHeight="1">
      <c r="B175" s="278"/>
      <c r="C175" s="253" t="s">
        <v>332</v>
      </c>
      <c r="D175" s="253"/>
      <c r="E175" s="253"/>
      <c r="F175" s="276" t="s">
        <v>311</v>
      </c>
      <c r="G175" s="253"/>
      <c r="H175" s="253" t="s">
        <v>372</v>
      </c>
      <c r="I175" s="253" t="s">
        <v>307</v>
      </c>
      <c r="J175" s="253">
        <v>50</v>
      </c>
      <c r="K175" s="301"/>
    </row>
    <row r="176" s="1" customFormat="1" ht="15" customHeight="1">
      <c r="B176" s="278"/>
      <c r="C176" s="253" t="s">
        <v>330</v>
      </c>
      <c r="D176" s="253"/>
      <c r="E176" s="253"/>
      <c r="F176" s="276" t="s">
        <v>311</v>
      </c>
      <c r="G176" s="253"/>
      <c r="H176" s="253" t="s">
        <v>372</v>
      </c>
      <c r="I176" s="253" t="s">
        <v>307</v>
      </c>
      <c r="J176" s="253">
        <v>50</v>
      </c>
      <c r="K176" s="301"/>
    </row>
    <row r="177" s="1" customFormat="1" ht="15" customHeight="1">
      <c r="B177" s="278"/>
      <c r="C177" s="253" t="s">
        <v>88</v>
      </c>
      <c r="D177" s="253"/>
      <c r="E177" s="253"/>
      <c r="F177" s="276" t="s">
        <v>305</v>
      </c>
      <c r="G177" s="253"/>
      <c r="H177" s="253" t="s">
        <v>373</v>
      </c>
      <c r="I177" s="253" t="s">
        <v>374</v>
      </c>
      <c r="J177" s="253"/>
      <c r="K177" s="301"/>
    </row>
    <row r="178" s="1" customFormat="1" ht="15" customHeight="1">
      <c r="B178" s="278"/>
      <c r="C178" s="253" t="s">
        <v>54</v>
      </c>
      <c r="D178" s="253"/>
      <c r="E178" s="253"/>
      <c r="F178" s="276" t="s">
        <v>305</v>
      </c>
      <c r="G178" s="253"/>
      <c r="H178" s="253" t="s">
        <v>375</v>
      </c>
      <c r="I178" s="253" t="s">
        <v>376</v>
      </c>
      <c r="J178" s="253">
        <v>1</v>
      </c>
      <c r="K178" s="301"/>
    </row>
    <row r="179" s="1" customFormat="1" ht="15" customHeight="1">
      <c r="B179" s="278"/>
      <c r="C179" s="253" t="s">
        <v>50</v>
      </c>
      <c r="D179" s="253"/>
      <c r="E179" s="253"/>
      <c r="F179" s="276" t="s">
        <v>305</v>
      </c>
      <c r="G179" s="253"/>
      <c r="H179" s="253" t="s">
        <v>377</v>
      </c>
      <c r="I179" s="253" t="s">
        <v>307</v>
      </c>
      <c r="J179" s="253">
        <v>20</v>
      </c>
      <c r="K179" s="301"/>
    </row>
    <row r="180" s="1" customFormat="1" ht="15" customHeight="1">
      <c r="B180" s="278"/>
      <c r="C180" s="253" t="s">
        <v>51</v>
      </c>
      <c r="D180" s="253"/>
      <c r="E180" s="253"/>
      <c r="F180" s="276" t="s">
        <v>305</v>
      </c>
      <c r="G180" s="253"/>
      <c r="H180" s="253" t="s">
        <v>378</v>
      </c>
      <c r="I180" s="253" t="s">
        <v>307</v>
      </c>
      <c r="J180" s="253">
        <v>255</v>
      </c>
      <c r="K180" s="301"/>
    </row>
    <row r="181" s="1" customFormat="1" ht="15" customHeight="1">
      <c r="B181" s="278"/>
      <c r="C181" s="253" t="s">
        <v>89</v>
      </c>
      <c r="D181" s="253"/>
      <c r="E181" s="253"/>
      <c r="F181" s="276" t="s">
        <v>305</v>
      </c>
      <c r="G181" s="253"/>
      <c r="H181" s="253" t="s">
        <v>269</v>
      </c>
      <c r="I181" s="253" t="s">
        <v>307</v>
      </c>
      <c r="J181" s="253">
        <v>10</v>
      </c>
      <c r="K181" s="301"/>
    </row>
    <row r="182" s="1" customFormat="1" ht="15" customHeight="1">
      <c r="B182" s="278"/>
      <c r="C182" s="253" t="s">
        <v>90</v>
      </c>
      <c r="D182" s="253"/>
      <c r="E182" s="253"/>
      <c r="F182" s="276" t="s">
        <v>305</v>
      </c>
      <c r="G182" s="253"/>
      <c r="H182" s="253" t="s">
        <v>379</v>
      </c>
      <c r="I182" s="253" t="s">
        <v>340</v>
      </c>
      <c r="J182" s="253"/>
      <c r="K182" s="301"/>
    </row>
    <row r="183" s="1" customFormat="1" ht="15" customHeight="1">
      <c r="B183" s="278"/>
      <c r="C183" s="253" t="s">
        <v>380</v>
      </c>
      <c r="D183" s="253"/>
      <c r="E183" s="253"/>
      <c r="F183" s="276" t="s">
        <v>305</v>
      </c>
      <c r="G183" s="253"/>
      <c r="H183" s="253" t="s">
        <v>381</v>
      </c>
      <c r="I183" s="253" t="s">
        <v>340</v>
      </c>
      <c r="J183" s="253"/>
      <c r="K183" s="301"/>
    </row>
    <row r="184" s="1" customFormat="1" ht="15" customHeight="1">
      <c r="B184" s="278"/>
      <c r="C184" s="253" t="s">
        <v>369</v>
      </c>
      <c r="D184" s="253"/>
      <c r="E184" s="253"/>
      <c r="F184" s="276" t="s">
        <v>305</v>
      </c>
      <c r="G184" s="253"/>
      <c r="H184" s="253" t="s">
        <v>382</v>
      </c>
      <c r="I184" s="253" t="s">
        <v>340</v>
      </c>
      <c r="J184" s="253"/>
      <c r="K184" s="301"/>
    </row>
    <row r="185" s="1" customFormat="1" ht="15" customHeight="1">
      <c r="B185" s="278"/>
      <c r="C185" s="253" t="s">
        <v>92</v>
      </c>
      <c r="D185" s="253"/>
      <c r="E185" s="253"/>
      <c r="F185" s="276" t="s">
        <v>311</v>
      </c>
      <c r="G185" s="253"/>
      <c r="H185" s="253" t="s">
        <v>383</v>
      </c>
      <c r="I185" s="253" t="s">
        <v>307</v>
      </c>
      <c r="J185" s="253">
        <v>50</v>
      </c>
      <c r="K185" s="301"/>
    </row>
    <row r="186" s="1" customFormat="1" ht="15" customHeight="1">
      <c r="B186" s="278"/>
      <c r="C186" s="253" t="s">
        <v>384</v>
      </c>
      <c r="D186" s="253"/>
      <c r="E186" s="253"/>
      <c r="F186" s="276" t="s">
        <v>311</v>
      </c>
      <c r="G186" s="253"/>
      <c r="H186" s="253" t="s">
        <v>385</v>
      </c>
      <c r="I186" s="253" t="s">
        <v>386</v>
      </c>
      <c r="J186" s="253"/>
      <c r="K186" s="301"/>
    </row>
    <row r="187" s="1" customFormat="1" ht="15" customHeight="1">
      <c r="B187" s="278"/>
      <c r="C187" s="253" t="s">
        <v>387</v>
      </c>
      <c r="D187" s="253"/>
      <c r="E187" s="253"/>
      <c r="F187" s="276" t="s">
        <v>311</v>
      </c>
      <c r="G187" s="253"/>
      <c r="H187" s="253" t="s">
        <v>388</v>
      </c>
      <c r="I187" s="253" t="s">
        <v>386</v>
      </c>
      <c r="J187" s="253"/>
      <c r="K187" s="301"/>
    </row>
    <row r="188" s="1" customFormat="1" ht="15" customHeight="1">
      <c r="B188" s="278"/>
      <c r="C188" s="253" t="s">
        <v>389</v>
      </c>
      <c r="D188" s="253"/>
      <c r="E188" s="253"/>
      <c r="F188" s="276" t="s">
        <v>311</v>
      </c>
      <c r="G188" s="253"/>
      <c r="H188" s="253" t="s">
        <v>390</v>
      </c>
      <c r="I188" s="253" t="s">
        <v>386</v>
      </c>
      <c r="J188" s="253"/>
      <c r="K188" s="301"/>
    </row>
    <row r="189" s="1" customFormat="1" ht="15" customHeight="1">
      <c r="B189" s="278"/>
      <c r="C189" s="314" t="s">
        <v>391</v>
      </c>
      <c r="D189" s="253"/>
      <c r="E189" s="253"/>
      <c r="F189" s="276" t="s">
        <v>311</v>
      </c>
      <c r="G189" s="253"/>
      <c r="H189" s="253" t="s">
        <v>392</v>
      </c>
      <c r="I189" s="253" t="s">
        <v>393</v>
      </c>
      <c r="J189" s="315" t="s">
        <v>394</v>
      </c>
      <c r="K189" s="301"/>
    </row>
    <row r="190" s="16" customFormat="1" ht="15" customHeight="1">
      <c r="B190" s="316"/>
      <c r="C190" s="317" t="s">
        <v>395</v>
      </c>
      <c r="D190" s="318"/>
      <c r="E190" s="318"/>
      <c r="F190" s="319" t="s">
        <v>311</v>
      </c>
      <c r="G190" s="318"/>
      <c r="H190" s="318" t="s">
        <v>396</v>
      </c>
      <c r="I190" s="318" t="s">
        <v>393</v>
      </c>
      <c r="J190" s="320" t="s">
        <v>394</v>
      </c>
      <c r="K190" s="321"/>
    </row>
    <row r="191" s="1" customFormat="1" ht="15" customHeight="1">
      <c r="B191" s="278"/>
      <c r="C191" s="314" t="s">
        <v>39</v>
      </c>
      <c r="D191" s="253"/>
      <c r="E191" s="253"/>
      <c r="F191" s="276" t="s">
        <v>305</v>
      </c>
      <c r="G191" s="253"/>
      <c r="H191" s="250" t="s">
        <v>397</v>
      </c>
      <c r="I191" s="253" t="s">
        <v>398</v>
      </c>
      <c r="J191" s="253"/>
      <c r="K191" s="301"/>
    </row>
    <row r="192" s="1" customFormat="1" ht="15" customHeight="1">
      <c r="B192" s="278"/>
      <c r="C192" s="314" t="s">
        <v>399</v>
      </c>
      <c r="D192" s="253"/>
      <c r="E192" s="253"/>
      <c r="F192" s="276" t="s">
        <v>305</v>
      </c>
      <c r="G192" s="253"/>
      <c r="H192" s="253" t="s">
        <v>400</v>
      </c>
      <c r="I192" s="253" t="s">
        <v>340</v>
      </c>
      <c r="J192" s="253"/>
      <c r="K192" s="301"/>
    </row>
    <row r="193" s="1" customFormat="1" ht="15" customHeight="1">
      <c r="B193" s="278"/>
      <c r="C193" s="314" t="s">
        <v>401</v>
      </c>
      <c r="D193" s="253"/>
      <c r="E193" s="253"/>
      <c r="F193" s="276" t="s">
        <v>305</v>
      </c>
      <c r="G193" s="253"/>
      <c r="H193" s="253" t="s">
        <v>402</v>
      </c>
      <c r="I193" s="253" t="s">
        <v>340</v>
      </c>
      <c r="J193" s="253"/>
      <c r="K193" s="301"/>
    </row>
    <row r="194" s="1" customFormat="1" ht="15" customHeight="1">
      <c r="B194" s="278"/>
      <c r="C194" s="314" t="s">
        <v>403</v>
      </c>
      <c r="D194" s="253"/>
      <c r="E194" s="253"/>
      <c r="F194" s="276" t="s">
        <v>311</v>
      </c>
      <c r="G194" s="253"/>
      <c r="H194" s="253" t="s">
        <v>404</v>
      </c>
      <c r="I194" s="253" t="s">
        <v>340</v>
      </c>
      <c r="J194" s="253"/>
      <c r="K194" s="301"/>
    </row>
    <row r="195" s="1" customFormat="1" ht="15" customHeight="1">
      <c r="B195" s="307"/>
      <c r="C195" s="322"/>
      <c r="D195" s="287"/>
      <c r="E195" s="287"/>
      <c r="F195" s="287"/>
      <c r="G195" s="287"/>
      <c r="H195" s="287"/>
      <c r="I195" s="287"/>
      <c r="J195" s="287"/>
      <c r="K195" s="308"/>
    </row>
    <row r="196" s="1" customFormat="1" ht="18.75" customHeight="1">
      <c r="B196" s="289"/>
      <c r="C196" s="299"/>
      <c r="D196" s="299"/>
      <c r="E196" s="299"/>
      <c r="F196" s="309"/>
      <c r="G196" s="299"/>
      <c r="H196" s="299"/>
      <c r="I196" s="299"/>
      <c r="J196" s="299"/>
      <c r="K196" s="289"/>
    </row>
    <row r="197" s="1" customFormat="1" ht="18.75" customHeight="1">
      <c r="B197" s="289"/>
      <c r="C197" s="299"/>
      <c r="D197" s="299"/>
      <c r="E197" s="299"/>
      <c r="F197" s="309"/>
      <c r="G197" s="299"/>
      <c r="H197" s="299"/>
      <c r="I197" s="299"/>
      <c r="J197" s="299"/>
      <c r="K197" s="289"/>
    </row>
    <row r="198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="1" customFormat="1" ht="13.5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="1" customFormat="1" ht="21">
      <c r="B200" s="243"/>
      <c r="C200" s="244" t="s">
        <v>405</v>
      </c>
      <c r="D200" s="244"/>
      <c r="E200" s="244"/>
      <c r="F200" s="244"/>
      <c r="G200" s="244"/>
      <c r="H200" s="244"/>
      <c r="I200" s="244"/>
      <c r="J200" s="244"/>
      <c r="K200" s="245"/>
    </row>
    <row r="201" s="1" customFormat="1" ht="25.5" customHeight="1">
      <c r="B201" s="243"/>
      <c r="C201" s="323" t="s">
        <v>406</v>
      </c>
      <c r="D201" s="323"/>
      <c r="E201" s="323"/>
      <c r="F201" s="323" t="s">
        <v>407</v>
      </c>
      <c r="G201" s="324"/>
      <c r="H201" s="323" t="s">
        <v>408</v>
      </c>
      <c r="I201" s="323"/>
      <c r="J201" s="323"/>
      <c r="K201" s="245"/>
    </row>
    <row r="202" s="1" customFormat="1" ht="5.25" customHeight="1">
      <c r="B202" s="278"/>
      <c r="C202" s="273"/>
      <c r="D202" s="273"/>
      <c r="E202" s="273"/>
      <c r="F202" s="273"/>
      <c r="G202" s="299"/>
      <c r="H202" s="273"/>
      <c r="I202" s="273"/>
      <c r="J202" s="273"/>
      <c r="K202" s="301"/>
    </row>
    <row r="203" s="1" customFormat="1" ht="15" customHeight="1">
      <c r="B203" s="278"/>
      <c r="C203" s="253" t="s">
        <v>398</v>
      </c>
      <c r="D203" s="253"/>
      <c r="E203" s="253"/>
      <c r="F203" s="276" t="s">
        <v>40</v>
      </c>
      <c r="G203" s="253"/>
      <c r="H203" s="253" t="s">
        <v>409</v>
      </c>
      <c r="I203" s="253"/>
      <c r="J203" s="253"/>
      <c r="K203" s="301"/>
    </row>
    <row r="204" s="1" customFormat="1" ht="15" customHeight="1">
      <c r="B204" s="278"/>
      <c r="C204" s="253"/>
      <c r="D204" s="253"/>
      <c r="E204" s="253"/>
      <c r="F204" s="276" t="s">
        <v>41</v>
      </c>
      <c r="G204" s="253"/>
      <c r="H204" s="253" t="s">
        <v>410</v>
      </c>
      <c r="I204" s="253"/>
      <c r="J204" s="253"/>
      <c r="K204" s="301"/>
    </row>
    <row r="205" s="1" customFormat="1" ht="15" customHeight="1">
      <c r="B205" s="278"/>
      <c r="C205" s="253"/>
      <c r="D205" s="253"/>
      <c r="E205" s="253"/>
      <c r="F205" s="276" t="s">
        <v>44</v>
      </c>
      <c r="G205" s="253"/>
      <c r="H205" s="253" t="s">
        <v>411</v>
      </c>
      <c r="I205" s="253"/>
      <c r="J205" s="253"/>
      <c r="K205" s="301"/>
    </row>
    <row r="206" s="1" customFormat="1" ht="15" customHeight="1">
      <c r="B206" s="278"/>
      <c r="C206" s="253"/>
      <c r="D206" s="253"/>
      <c r="E206" s="253"/>
      <c r="F206" s="276" t="s">
        <v>42</v>
      </c>
      <c r="G206" s="253"/>
      <c r="H206" s="253" t="s">
        <v>412</v>
      </c>
      <c r="I206" s="253"/>
      <c r="J206" s="253"/>
      <c r="K206" s="301"/>
    </row>
    <row r="207" s="1" customFormat="1" ht="15" customHeight="1">
      <c r="B207" s="278"/>
      <c r="C207" s="253"/>
      <c r="D207" s="253"/>
      <c r="E207" s="253"/>
      <c r="F207" s="276" t="s">
        <v>43</v>
      </c>
      <c r="G207" s="253"/>
      <c r="H207" s="253" t="s">
        <v>413</v>
      </c>
      <c r="I207" s="253"/>
      <c r="J207" s="253"/>
      <c r="K207" s="301"/>
    </row>
    <row r="208" s="1" customFormat="1" ht="15" customHeight="1">
      <c r="B208" s="278"/>
      <c r="C208" s="253"/>
      <c r="D208" s="253"/>
      <c r="E208" s="253"/>
      <c r="F208" s="276"/>
      <c r="G208" s="253"/>
      <c r="H208" s="253"/>
      <c r="I208" s="253"/>
      <c r="J208" s="253"/>
      <c r="K208" s="301"/>
    </row>
    <row r="209" s="1" customFormat="1" ht="15" customHeight="1">
      <c r="B209" s="278"/>
      <c r="C209" s="253" t="s">
        <v>352</v>
      </c>
      <c r="D209" s="253"/>
      <c r="E209" s="253"/>
      <c r="F209" s="276" t="s">
        <v>72</v>
      </c>
      <c r="G209" s="253"/>
      <c r="H209" s="253" t="s">
        <v>414</v>
      </c>
      <c r="I209" s="253"/>
      <c r="J209" s="253"/>
      <c r="K209" s="301"/>
    </row>
    <row r="210" s="1" customFormat="1" ht="15" customHeight="1">
      <c r="B210" s="278"/>
      <c r="C210" s="253"/>
      <c r="D210" s="253"/>
      <c r="E210" s="253"/>
      <c r="F210" s="276" t="s">
        <v>247</v>
      </c>
      <c r="G210" s="253"/>
      <c r="H210" s="253" t="s">
        <v>248</v>
      </c>
      <c r="I210" s="253"/>
      <c r="J210" s="253"/>
      <c r="K210" s="301"/>
    </row>
    <row r="211" s="1" customFormat="1" ht="15" customHeight="1">
      <c r="B211" s="278"/>
      <c r="C211" s="253"/>
      <c r="D211" s="253"/>
      <c r="E211" s="253"/>
      <c r="F211" s="276" t="s">
        <v>245</v>
      </c>
      <c r="G211" s="253"/>
      <c r="H211" s="253" t="s">
        <v>415</v>
      </c>
      <c r="I211" s="253"/>
      <c r="J211" s="253"/>
      <c r="K211" s="301"/>
    </row>
    <row r="212" s="1" customFormat="1" ht="15" customHeight="1">
      <c r="B212" s="325"/>
      <c r="C212" s="253"/>
      <c r="D212" s="253"/>
      <c r="E212" s="253"/>
      <c r="F212" s="276" t="s">
        <v>249</v>
      </c>
      <c r="G212" s="314"/>
      <c r="H212" s="305" t="s">
        <v>250</v>
      </c>
      <c r="I212" s="305"/>
      <c r="J212" s="305"/>
      <c r="K212" s="326"/>
    </row>
    <row r="213" s="1" customFormat="1" ht="15" customHeight="1">
      <c r="B213" s="325"/>
      <c r="C213" s="253"/>
      <c r="D213" s="253"/>
      <c r="E213" s="253"/>
      <c r="F213" s="276" t="s">
        <v>251</v>
      </c>
      <c r="G213" s="314"/>
      <c r="H213" s="305" t="s">
        <v>416</v>
      </c>
      <c r="I213" s="305"/>
      <c r="J213" s="305"/>
      <c r="K213" s="326"/>
    </row>
    <row r="214" s="1" customFormat="1" ht="15" customHeight="1">
      <c r="B214" s="325"/>
      <c r="C214" s="253"/>
      <c r="D214" s="253"/>
      <c r="E214" s="253"/>
      <c r="F214" s="276"/>
      <c r="G214" s="314"/>
      <c r="H214" s="305"/>
      <c r="I214" s="305"/>
      <c r="J214" s="305"/>
      <c r="K214" s="326"/>
    </row>
    <row r="215" s="1" customFormat="1" ht="15" customHeight="1">
      <c r="B215" s="325"/>
      <c r="C215" s="253" t="s">
        <v>376</v>
      </c>
      <c r="D215" s="253"/>
      <c r="E215" s="253"/>
      <c r="F215" s="276">
        <v>1</v>
      </c>
      <c r="G215" s="314"/>
      <c r="H215" s="305" t="s">
        <v>417</v>
      </c>
      <c r="I215" s="305"/>
      <c r="J215" s="305"/>
      <c r="K215" s="326"/>
    </row>
    <row r="216" s="1" customFormat="1" ht="15" customHeight="1">
      <c r="B216" s="325"/>
      <c r="C216" s="253"/>
      <c r="D216" s="253"/>
      <c r="E216" s="253"/>
      <c r="F216" s="276">
        <v>2</v>
      </c>
      <c r="G216" s="314"/>
      <c r="H216" s="305" t="s">
        <v>418</v>
      </c>
      <c r="I216" s="305"/>
      <c r="J216" s="305"/>
      <c r="K216" s="326"/>
    </row>
    <row r="217" s="1" customFormat="1" ht="15" customHeight="1">
      <c r="B217" s="325"/>
      <c r="C217" s="253"/>
      <c r="D217" s="253"/>
      <c r="E217" s="253"/>
      <c r="F217" s="276">
        <v>3</v>
      </c>
      <c r="G217" s="314"/>
      <c r="H217" s="305" t="s">
        <v>419</v>
      </c>
      <c r="I217" s="305"/>
      <c r="J217" s="305"/>
      <c r="K217" s="326"/>
    </row>
    <row r="218" s="1" customFormat="1" ht="15" customHeight="1">
      <c r="B218" s="325"/>
      <c r="C218" s="253"/>
      <c r="D218" s="253"/>
      <c r="E218" s="253"/>
      <c r="F218" s="276">
        <v>4</v>
      </c>
      <c r="G218" s="314"/>
      <c r="H218" s="305" t="s">
        <v>420</v>
      </c>
      <c r="I218" s="305"/>
      <c r="J218" s="305"/>
      <c r="K218" s="326"/>
    </row>
    <row r="219" s="1" customFormat="1" ht="12.75" customHeight="1">
      <c r="B219" s="327"/>
      <c r="C219" s="328"/>
      <c r="D219" s="328"/>
      <c r="E219" s="328"/>
      <c r="F219" s="328"/>
      <c r="G219" s="328"/>
      <c r="H219" s="328"/>
      <c r="I219" s="328"/>
      <c r="J219" s="328"/>
      <c r="K219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2025-08-21T08:25:57Z</dcterms:created>
  <dcterms:modified xsi:type="dcterms:W3CDTF">2025-08-21T08:25:59Z</dcterms:modified>
</cp:coreProperties>
</file>