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Projekty\Zakázky-Aktivni\ŘP\Zakázky_2025\Datové a hlasové telekomunikační služby v pevném místě ZPŘ Jur\výzva\na profil\"/>
    </mc:Choice>
  </mc:AlternateContent>
  <xr:revisionPtr revIDLastSave="0" documentId="13_ncr:1_{06EECF4B-6AC9-4A58-A6F8-B8FCB6461713}" xr6:coauthVersionLast="36" xr6:coauthVersionMax="36" xr10:uidLastSave="{00000000-0000-0000-0000-000000000000}"/>
  <bookViews>
    <workbookView xWindow="0" yWindow="0" windowWidth="24000" windowHeight="9405" xr2:uid="{00000000-000D-0000-FFFF-FFFF00000000}"/>
  </bookViews>
  <sheets>
    <sheet name="Cenová nabídka" sheetId="1" r:id="rId1"/>
    <sheet name="List2" sheetId="2" r:id="rId2"/>
    <sheet name="List3" sheetId="3" r:id="rId3"/>
  </sheets>
  <calcPr calcId="191029"/>
</workbook>
</file>

<file path=xl/calcChain.xml><?xml version="1.0" encoding="utf-8"?>
<calcChain xmlns="http://schemas.openxmlformats.org/spreadsheetml/2006/main">
  <c r="F73" i="1" l="1"/>
  <c r="F8" i="1" l="1"/>
  <c r="H8" i="1"/>
  <c r="F9" i="1"/>
  <c r="H9" i="1"/>
  <c r="F10" i="1"/>
  <c r="H10" i="1"/>
  <c r="F11" i="1"/>
  <c r="H11" i="1"/>
  <c r="F12" i="1"/>
  <c r="H12" i="1"/>
  <c r="F14" i="1"/>
  <c r="H14" i="1"/>
  <c r="F15" i="1"/>
  <c r="H15" i="1"/>
  <c r="F16" i="1"/>
  <c r="H16" i="1"/>
  <c r="F17" i="1"/>
  <c r="H17" i="1"/>
  <c r="F18" i="1"/>
  <c r="H18" i="1"/>
  <c r="F20" i="1"/>
  <c r="H20" i="1"/>
  <c r="F21" i="1"/>
  <c r="H21" i="1"/>
  <c r="F22" i="1"/>
  <c r="H22" i="1"/>
  <c r="F23" i="1"/>
  <c r="H23" i="1"/>
  <c r="F24" i="1"/>
  <c r="H24" i="1"/>
  <c r="F25" i="1"/>
  <c r="H25" i="1"/>
  <c r="F26" i="1"/>
  <c r="H26" i="1"/>
  <c r="F27" i="1"/>
  <c r="H27" i="1"/>
  <c r="F29" i="1"/>
  <c r="H29" i="1"/>
  <c r="F30" i="1"/>
  <c r="H30" i="1"/>
  <c r="F31" i="1"/>
  <c r="H31" i="1"/>
  <c r="F32" i="1"/>
  <c r="H32" i="1"/>
  <c r="F33" i="1"/>
  <c r="H33" i="1"/>
  <c r="F34" i="1"/>
  <c r="H34" i="1"/>
  <c r="F35" i="1"/>
  <c r="H35" i="1"/>
  <c r="F36" i="1"/>
  <c r="H36" i="1"/>
  <c r="F37" i="1"/>
  <c r="H37" i="1"/>
  <c r="F38" i="1"/>
  <c r="H38" i="1"/>
  <c r="F39" i="1"/>
  <c r="H39" i="1"/>
  <c r="F40" i="1"/>
  <c r="H40" i="1"/>
  <c r="F41" i="1"/>
  <c r="H41" i="1"/>
  <c r="F43" i="1"/>
  <c r="H43" i="1"/>
  <c r="F44" i="1"/>
  <c r="H44" i="1"/>
  <c r="F45" i="1"/>
  <c r="H45" i="1"/>
  <c r="F46" i="1"/>
  <c r="H46" i="1"/>
  <c r="F47" i="1"/>
  <c r="H47" i="1"/>
  <c r="F48" i="1"/>
  <c r="H48" i="1"/>
  <c r="F49" i="1"/>
  <c r="H49" i="1"/>
  <c r="F50" i="1"/>
  <c r="H50" i="1"/>
  <c r="F52" i="1"/>
  <c r="H52" i="1"/>
  <c r="F53" i="1"/>
  <c r="H53" i="1"/>
  <c r="F54" i="1"/>
  <c r="H54" i="1"/>
  <c r="F56" i="1"/>
  <c r="H56" i="1"/>
  <c r="F57" i="1"/>
  <c r="H57" i="1"/>
  <c r="F58" i="1"/>
  <c r="H58" i="1"/>
  <c r="F59" i="1"/>
  <c r="H59" i="1"/>
  <c r="F60" i="1"/>
  <c r="H60" i="1"/>
  <c r="F61" i="1"/>
  <c r="H61" i="1"/>
  <c r="F62" i="1"/>
  <c r="H62" i="1"/>
  <c r="F63" i="1"/>
  <c r="H63" i="1"/>
  <c r="F64" i="1"/>
  <c r="H64" i="1"/>
  <c r="F65" i="1"/>
  <c r="H65" i="1"/>
  <c r="F66" i="1"/>
  <c r="H66" i="1"/>
  <c r="F67" i="1"/>
  <c r="H67" i="1"/>
  <c r="F69" i="1"/>
  <c r="H69" i="1"/>
  <c r="F70" i="1"/>
  <c r="H70" i="1"/>
  <c r="F71" i="1"/>
  <c r="H71" i="1"/>
  <c r="H74" i="1"/>
  <c r="H77" i="1"/>
  <c r="F76" i="1"/>
</calcChain>
</file>

<file path=xl/sharedStrings.xml><?xml version="1.0" encoding="utf-8"?>
<sst xmlns="http://schemas.openxmlformats.org/spreadsheetml/2006/main" count="136" uniqueCount="71">
  <si>
    <t>Druh požadované služby</t>
  </si>
  <si>
    <t>Jednotka</t>
  </si>
  <si>
    <t>Cena za jednotku (bez DPH)</t>
  </si>
  <si>
    <t>Připojení k internetu přenosovou rychlostí 500 Mb/s</t>
  </si>
  <si>
    <t>Připojení k internetu přenosovou rychlostí 1 Gb/s</t>
  </si>
  <si>
    <t>Symetrické připojení k síti MPLS přenosovou rychlostí 4 Mb/s</t>
  </si>
  <si>
    <t>Symetrické připojení k síti MPLS přenosovou rychlostí 6 Mb/s</t>
  </si>
  <si>
    <t>Symetrické připojení k síti MPLS přenosovou rychlostí 8 Mb/s</t>
  </si>
  <si>
    <t>Symetrické připojení k síti MPLS přenosovou rychlostí 10 Mb/s</t>
  </si>
  <si>
    <t>Symetrické připojení k síti MPLS přenosovou rychlostí 50 Mb/s</t>
  </si>
  <si>
    <t>Symetrické připojení k síti MPLS přenosovou rychlostí 100 Mb/s</t>
  </si>
  <si>
    <t>Symetrické připojení k síti MPLS přenosovou rychlostí 500 Mb/s</t>
  </si>
  <si>
    <t>Symetrické připojení k síti MPLS přenosovou rychlostí 1 Gb/s</t>
  </si>
  <si>
    <t>měsíc</t>
  </si>
  <si>
    <t>Asymetrické připojení k síti MPLS přenosovou rychlostí 4096/512 kb/s</t>
  </si>
  <si>
    <t>Asymetrické připojení k síti MPLS přenosovou rychlostí 8192/512 kb/s</t>
  </si>
  <si>
    <t>Asymetrické připojení k síti MPLS přenosovou rychlostí 6144/384 kb/s</t>
  </si>
  <si>
    <t>Orientační počet jednotek za 1 měsíc</t>
  </si>
  <si>
    <t>Pronájem koncového zařízení k přípojce typu HTS</t>
  </si>
  <si>
    <t>Pronájem IP telefonu typu "Základní"</t>
  </si>
  <si>
    <t>Pronájem IP telefonu typu "Manažerský"</t>
  </si>
  <si>
    <t>Přidělení bloku 16 veřejných IP adres (blok adres s CIDR /28)</t>
  </si>
  <si>
    <t>Přípojka typu HTS (veřejná telefonní linka)</t>
  </si>
  <si>
    <t>Přípojka služby virtuální pobočkové ústředny</t>
  </si>
  <si>
    <t>Přípojka typu HTS (veřejná telefonní linka) s neomezeným voláním do pevných a mobilních sítí v ČR</t>
  </si>
  <si>
    <t>Přípojka služby virtuální pobočkové ústředny s neomezeným voláním do pevných a mobilních sítí v ČR</t>
  </si>
  <si>
    <t>Přípojka služby virtuální pobočkové ústředny s neomezeným voláním do pevných a mobilních sítí v ČR a 1000 minut do zahraničí</t>
  </si>
  <si>
    <t>Pronájem koncových zařízení k hlasovým službám</t>
  </si>
  <si>
    <t>Připojení k internetu v lokalitě kategorie 1</t>
  </si>
  <si>
    <t>Hlasové služby v pevném místě s neomezeným voláním</t>
  </si>
  <si>
    <t>Hlasové služby v pevném místě s účtovaným voláním</t>
  </si>
  <si>
    <t>minuta</t>
  </si>
  <si>
    <t>Volání do pevných sítí v ČR</t>
  </si>
  <si>
    <t>Volání do mobilních sítí v ČR</t>
  </si>
  <si>
    <t>Volání do neveřejných sítí v ČR</t>
  </si>
  <si>
    <t>Volání do pevných sítí na Slovensku</t>
  </si>
  <si>
    <t>Volání do mobilních sítí na Slovensku</t>
  </si>
  <si>
    <t>Volání do pevných sítí v Rakousku</t>
  </si>
  <si>
    <t>Volání do mobilních sítí v Rakousku</t>
  </si>
  <si>
    <t>Volání do pevných sítí v Německu</t>
  </si>
  <si>
    <t>Volání do mobilních sítí v Německu</t>
  </si>
  <si>
    <t>Volání v rámci služby virtuální pobočkové ústředny</t>
  </si>
  <si>
    <t>Cena celkem za 1 měsíc (bez DPH)</t>
  </si>
  <si>
    <t>DPH [%]</t>
  </si>
  <si>
    <t>Cena celkem za 1 měsíc (s DPH)</t>
  </si>
  <si>
    <t>Cenová nabídka</t>
  </si>
  <si>
    <t>Celková nabídková cena za 1 měsíc bez DPH</t>
  </si>
  <si>
    <t>Celková nabídková cena za 1 měsíc s DPH</t>
  </si>
  <si>
    <t>Záložní symetrické připojení k síti MPLS přenosovou rychlostí 100 Mb/s</t>
  </si>
  <si>
    <t>Připojení k síti MPLS lokalit kategorie 1 s SLA Platinum</t>
  </si>
  <si>
    <t>Připojení k síti MPLS lokalit kategorie 2 s SLA Gold</t>
  </si>
  <si>
    <t>Připojení k síti MPLS lokalit kategorie 3 s SLA Silver</t>
  </si>
  <si>
    <t>Připojení k síti MPLS lokalit kategorie 4 s SLA Bronze</t>
  </si>
  <si>
    <t>Službu je uchazeč schopen poskytnout (Ano/Ne)</t>
  </si>
  <si>
    <t>Záložní symetrické připojení k síti MPLS přenosovou rychlostí 50 Mb/s</t>
  </si>
  <si>
    <t>Symetrické připojení k síti MPLS přenosovou rychlostí 200 Mb/s</t>
  </si>
  <si>
    <t>Asymetrické připojení k síti MPLS přenosovou rychlostí 24/2 Mb/s</t>
  </si>
  <si>
    <t>Asymetrické připojení k síti MPLS přenosovou rychlostí 40/4 Mb/s</t>
  </si>
  <si>
    <t>Záložní připojení k internetu přenosovou rychlostí 100 Mb/s</t>
  </si>
  <si>
    <t>Záložní symetrické připojení k síti MPLS přenosovou rychlostí 150 Mb/s</t>
  </si>
  <si>
    <t>Symetrické připojení k síti MPLS přenosovou rychlostí 30 Mb/s</t>
  </si>
  <si>
    <t>Asymetrické připojení k síti MPLS přenosovou rychlostí 50/10 Mb/s</t>
  </si>
  <si>
    <t>Asymetrické připojení k síti MPLS přenosovou rychlostí 50/5 Mb/s</t>
  </si>
  <si>
    <t>Asymetrické připojení k síti MPLS přenosovou rychlostí 100/20 Mb/s</t>
  </si>
  <si>
    <t>Celková nabídková cena za dobu plnění (24 měsíců) bez DPH</t>
  </si>
  <si>
    <t>Celková nabídková cena za dobu plnění (24 měsíců) s DPH</t>
  </si>
  <si>
    <t>4G/5G bez určeného rychlostního profilu nebo připojení jinou technologií s rychlostí download ne nižší než 4Mb/s</t>
  </si>
  <si>
    <t>Asymetrické připojení k síti MPLS přenosovou rychlostí 16/1 Mb/s</t>
  </si>
  <si>
    <t>Připojení k internetu přenosovou rychlostí 350 Mb/s</t>
  </si>
  <si>
    <t>Symetrické připojení k síti MPLS přenosovou rychlostí 250 Mb/s</t>
  </si>
  <si>
    <t>Účastník vyplní či upraví pouze sloupce B a D (modře označené buňky), obsah a vzorce ostatních buněk upravovat nesmí. Veškeré slevy a bonusy poskytované účastníkem budou započteny do jednotkových cen uvedených ve sloupci 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</si>
</sst>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4" x14ac:knownFonts="1">
    <font>
      <sz val="11"/>
      <color theme="1"/>
      <name val="Calibri"/>
      <family val="2"/>
      <charset val="238"/>
      <scheme val="minor"/>
    </font>
    <font>
      <sz val="10"/>
      <color theme="1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sz val="16"/>
      <color theme="1"/>
      <name val="Arial Narrow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450666829432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 applyAlignment="1">
      <alignment horizontal="left" vertical="top"/>
    </xf>
    <xf numFmtId="0" fontId="1" fillId="2" borderId="0" xfId="0" applyFont="1" applyFill="1" applyBorder="1" applyAlignment="1">
      <alignment horizontal="left" vertical="top"/>
    </xf>
    <xf numFmtId="0" fontId="1" fillId="0" borderId="0" xfId="0" applyFont="1"/>
    <xf numFmtId="0" fontId="2" fillId="0" borderId="0" xfId="0" applyFont="1" applyAlignment="1">
      <alignment horizontal="left" vertical="top"/>
    </xf>
    <xf numFmtId="164" fontId="1" fillId="0" borderId="5" xfId="0" applyNumberFormat="1" applyFont="1" applyFill="1" applyBorder="1" applyAlignment="1">
      <alignment horizontal="left" vertical="top"/>
    </xf>
    <xf numFmtId="0" fontId="1" fillId="0" borderId="0" xfId="0" applyFont="1" applyFill="1" applyBorder="1" applyAlignment="1">
      <alignment horizontal="left" vertical="top"/>
    </xf>
    <xf numFmtId="0" fontId="1" fillId="0" borderId="0" xfId="0" applyFont="1" applyFill="1" applyAlignment="1">
      <alignment horizontal="left" vertical="top"/>
    </xf>
    <xf numFmtId="0" fontId="2" fillId="0" borderId="19" xfId="0" applyFont="1" applyFill="1" applyBorder="1" applyAlignment="1">
      <alignment horizontal="left" vertical="top"/>
    </xf>
    <xf numFmtId="0" fontId="2" fillId="0" borderId="3" xfId="0" applyFont="1" applyFill="1" applyBorder="1" applyAlignment="1">
      <alignment horizontal="left" vertical="top"/>
    </xf>
    <xf numFmtId="0" fontId="1" fillId="0" borderId="2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horizontal="left" vertical="top"/>
    </xf>
    <xf numFmtId="0" fontId="1" fillId="0" borderId="22" xfId="0" applyFont="1" applyFill="1" applyBorder="1" applyAlignment="1">
      <alignment horizontal="left" vertical="top"/>
    </xf>
    <xf numFmtId="0" fontId="1" fillId="0" borderId="2" xfId="0" applyFont="1" applyFill="1" applyBorder="1" applyAlignment="1">
      <alignment horizontal="left" vertical="top"/>
    </xf>
    <xf numFmtId="0" fontId="1" fillId="0" borderId="20" xfId="0" applyFont="1" applyFill="1" applyBorder="1" applyAlignment="1">
      <alignment horizontal="left" vertical="top"/>
    </xf>
    <xf numFmtId="0" fontId="1" fillId="0" borderId="6" xfId="0" applyFont="1" applyFill="1" applyBorder="1" applyAlignment="1">
      <alignment horizontal="left" vertical="top"/>
    </xf>
    <xf numFmtId="0" fontId="2" fillId="0" borderId="14" xfId="0" applyFont="1" applyFill="1" applyBorder="1" applyAlignment="1">
      <alignment horizontal="left" vertical="top"/>
    </xf>
    <xf numFmtId="0" fontId="2" fillId="0" borderId="13" xfId="0" applyFont="1" applyFill="1" applyBorder="1" applyAlignment="1">
      <alignment horizontal="left" vertical="top"/>
    </xf>
    <xf numFmtId="0" fontId="2" fillId="0" borderId="23" xfId="0" applyFont="1" applyFill="1" applyBorder="1" applyAlignment="1">
      <alignment horizontal="left" vertical="top"/>
    </xf>
    <xf numFmtId="0" fontId="2" fillId="0" borderId="24" xfId="0" applyFont="1" applyFill="1" applyBorder="1" applyAlignment="1">
      <alignment horizontal="left" vertical="top"/>
    </xf>
    <xf numFmtId="0" fontId="2" fillId="0" borderId="0" xfId="0" applyFont="1" applyFill="1" applyAlignment="1">
      <alignment horizontal="left" vertical="top"/>
    </xf>
    <xf numFmtId="0" fontId="2" fillId="0" borderId="4" xfId="0" applyFont="1" applyFill="1" applyBorder="1" applyAlignment="1">
      <alignment horizontal="left" vertical="top" wrapText="1"/>
    </xf>
    <xf numFmtId="0" fontId="2" fillId="0" borderId="11" xfId="0" applyFont="1" applyFill="1" applyBorder="1" applyAlignment="1">
      <alignment vertical="top" wrapText="1"/>
    </xf>
    <xf numFmtId="0" fontId="2" fillId="0" borderId="12" xfId="0" applyFont="1" applyFill="1" applyBorder="1" applyAlignment="1">
      <alignment vertical="top" wrapText="1"/>
    </xf>
    <xf numFmtId="0" fontId="1" fillId="0" borderId="16" xfId="0" applyFont="1" applyFill="1" applyBorder="1" applyAlignment="1">
      <alignment horizontal="left" vertical="top"/>
    </xf>
    <xf numFmtId="164" fontId="1" fillId="0" borderId="6" xfId="0" applyNumberFormat="1" applyFont="1" applyFill="1" applyBorder="1" applyAlignment="1">
      <alignment horizontal="left" vertical="top"/>
    </xf>
    <xf numFmtId="0" fontId="1" fillId="0" borderId="17" xfId="0" applyFont="1" applyFill="1" applyBorder="1" applyAlignment="1">
      <alignment horizontal="left" vertical="top"/>
    </xf>
    <xf numFmtId="0" fontId="1" fillId="0" borderId="15" xfId="0" applyFont="1" applyFill="1" applyBorder="1" applyAlignment="1">
      <alignment horizontal="left" vertical="top"/>
    </xf>
    <xf numFmtId="164" fontId="1" fillId="0" borderId="7" xfId="0" applyNumberFormat="1" applyFont="1" applyFill="1" applyBorder="1" applyAlignment="1">
      <alignment horizontal="left" vertical="top"/>
    </xf>
    <xf numFmtId="164" fontId="2" fillId="0" borderId="13" xfId="0" applyNumberFormat="1" applyFont="1" applyFill="1" applyBorder="1" applyAlignment="1">
      <alignment horizontal="left" vertical="top"/>
    </xf>
    <xf numFmtId="0" fontId="2" fillId="0" borderId="18" xfId="0" applyFont="1" applyFill="1" applyBorder="1" applyAlignment="1">
      <alignment horizontal="left" vertical="top"/>
    </xf>
    <xf numFmtId="164" fontId="2" fillId="0" borderId="25" xfId="0" applyNumberFormat="1" applyFont="1" applyFill="1" applyBorder="1" applyAlignment="1">
      <alignment horizontal="left" vertical="top"/>
    </xf>
    <xf numFmtId="0" fontId="2" fillId="0" borderId="26" xfId="0" applyFont="1" applyFill="1" applyBorder="1" applyAlignment="1">
      <alignment horizontal="left" vertical="top" wrapText="1"/>
    </xf>
    <xf numFmtId="0" fontId="1" fillId="3" borderId="27" xfId="0" applyFont="1" applyFill="1" applyBorder="1" applyAlignment="1">
      <alignment horizontal="left" vertical="top"/>
    </xf>
    <xf numFmtId="0" fontId="1" fillId="3" borderId="28" xfId="0" applyFont="1" applyFill="1" applyBorder="1" applyAlignment="1">
      <alignment horizontal="left" vertical="top"/>
    </xf>
    <xf numFmtId="0" fontId="1" fillId="3" borderId="29" xfId="0" applyFont="1" applyFill="1" applyBorder="1" applyAlignment="1">
      <alignment horizontal="left" vertical="top"/>
    </xf>
    <xf numFmtId="164" fontId="1" fillId="3" borderId="6" xfId="0" applyNumberFormat="1" applyFont="1" applyFill="1" applyBorder="1" applyAlignment="1">
      <alignment horizontal="left" vertical="top"/>
    </xf>
    <xf numFmtId="0" fontId="2" fillId="0" borderId="3" xfId="0" applyFont="1" applyFill="1" applyBorder="1" applyAlignment="1">
      <alignment horizontal="left" vertical="top" wrapText="1"/>
    </xf>
    <xf numFmtId="0" fontId="2" fillId="2" borderId="8" xfId="0" applyFont="1" applyFill="1" applyBorder="1" applyAlignment="1">
      <alignment horizontal="left" vertical="top"/>
    </xf>
    <xf numFmtId="0" fontId="2" fillId="2" borderId="9" xfId="0" applyFont="1" applyFill="1" applyBorder="1" applyAlignment="1">
      <alignment horizontal="left" vertical="top"/>
    </xf>
    <xf numFmtId="0" fontId="2" fillId="2" borderId="10" xfId="0" applyFont="1" applyFill="1" applyBorder="1" applyAlignment="1">
      <alignment horizontal="left" vertical="top"/>
    </xf>
    <xf numFmtId="0" fontId="3" fillId="0" borderId="0" xfId="0" applyFont="1" applyBorder="1" applyAlignment="1">
      <alignment horizontal="left" vertical="top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77"/>
  <sheetViews>
    <sheetView tabSelected="1" zoomScale="130" zoomScaleNormal="130" workbookViewId="0">
      <selection activeCell="C3" sqref="C3"/>
    </sheetView>
  </sheetViews>
  <sheetFormatPr defaultRowHeight="12.75" x14ac:dyDescent="0.25"/>
  <cols>
    <col min="1" max="1" width="88.7109375" style="7" customWidth="1"/>
    <col min="2" max="2" width="18.140625" style="7" customWidth="1"/>
    <col min="3" max="3" width="9.5703125" style="7" customWidth="1"/>
    <col min="4" max="4" width="18.140625" style="1" customWidth="1"/>
    <col min="5" max="5" width="15.7109375" style="7" customWidth="1"/>
    <col min="6" max="6" width="13.28515625" style="7" customWidth="1"/>
    <col min="7" max="7" width="6.140625" style="7" customWidth="1"/>
    <col min="8" max="8" width="13.140625" style="7" customWidth="1"/>
    <col min="9" max="16384" width="9.140625" style="1"/>
  </cols>
  <sheetData>
    <row r="1" spans="1:10" s="3" customFormat="1" ht="33.75" customHeight="1" x14ac:dyDescent="0.2">
      <c r="A1" s="41" t="s">
        <v>45</v>
      </c>
      <c r="B1" s="41"/>
      <c r="C1" s="41"/>
      <c r="D1" s="41"/>
      <c r="E1" s="41"/>
      <c r="F1" s="41"/>
      <c r="G1" s="41"/>
      <c r="H1" s="41"/>
      <c r="I1" s="41"/>
      <c r="J1" s="41"/>
    </row>
    <row r="3" spans="1:10" x14ac:dyDescent="0.25">
      <c r="A3" s="6" t="s">
        <v>70</v>
      </c>
      <c r="B3" s="6"/>
    </row>
    <row r="4" spans="1:10" x14ac:dyDescent="0.25">
      <c r="A4" s="6"/>
      <c r="B4" s="6"/>
    </row>
    <row r="5" spans="1:10" ht="13.5" thickBot="1" x14ac:dyDescent="0.3"/>
    <row r="6" spans="1:10" ht="39" thickBot="1" x14ac:dyDescent="0.3">
      <c r="A6" s="8" t="s">
        <v>0</v>
      </c>
      <c r="B6" s="32" t="s">
        <v>53</v>
      </c>
      <c r="C6" s="9" t="s">
        <v>1</v>
      </c>
      <c r="D6" s="37" t="s">
        <v>2</v>
      </c>
      <c r="E6" s="21" t="s">
        <v>17</v>
      </c>
      <c r="F6" s="22" t="s">
        <v>42</v>
      </c>
      <c r="G6" s="22" t="s">
        <v>43</v>
      </c>
      <c r="H6" s="23" t="s">
        <v>44</v>
      </c>
    </row>
    <row r="7" spans="1:10" ht="15.75" customHeight="1" thickBot="1" x14ac:dyDescent="0.3">
      <c r="A7" s="38" t="s">
        <v>28</v>
      </c>
      <c r="B7" s="39"/>
      <c r="C7" s="39"/>
      <c r="D7" s="39"/>
      <c r="E7" s="39"/>
      <c r="F7" s="39"/>
      <c r="G7" s="39"/>
      <c r="H7" s="40"/>
    </row>
    <row r="8" spans="1:10" x14ac:dyDescent="0.25">
      <c r="A8" s="10" t="s">
        <v>68</v>
      </c>
      <c r="B8" s="33"/>
      <c r="C8" s="11" t="s">
        <v>13</v>
      </c>
      <c r="D8" s="36"/>
      <c r="E8" s="24">
        <v>0</v>
      </c>
      <c r="F8" s="25">
        <f t="shared" ref="F8:F12" si="0">D8*E8</f>
        <v>0</v>
      </c>
      <c r="G8" s="11">
        <v>21</v>
      </c>
      <c r="H8" s="5">
        <f t="shared" ref="H8:H12" si="1">((F8/100)*G8)+F8</f>
        <v>0</v>
      </c>
    </row>
    <row r="9" spans="1:10" x14ac:dyDescent="0.25">
      <c r="A9" s="10" t="s">
        <v>3</v>
      </c>
      <c r="B9" s="33"/>
      <c r="C9" s="11" t="s">
        <v>13</v>
      </c>
      <c r="D9" s="36"/>
      <c r="E9" s="24">
        <v>1</v>
      </c>
      <c r="F9" s="25">
        <f t="shared" si="0"/>
        <v>0</v>
      </c>
      <c r="G9" s="11">
        <v>21</v>
      </c>
      <c r="H9" s="5">
        <f t="shared" si="1"/>
        <v>0</v>
      </c>
    </row>
    <row r="10" spans="1:10" x14ac:dyDescent="0.25">
      <c r="A10" s="10" t="s">
        <v>4</v>
      </c>
      <c r="B10" s="33"/>
      <c r="C10" s="11" t="s">
        <v>13</v>
      </c>
      <c r="D10" s="36"/>
      <c r="E10" s="24">
        <v>0</v>
      </c>
      <c r="F10" s="25">
        <f t="shared" si="0"/>
        <v>0</v>
      </c>
      <c r="G10" s="11">
        <v>21</v>
      </c>
      <c r="H10" s="5">
        <f t="shared" si="1"/>
        <v>0</v>
      </c>
    </row>
    <row r="11" spans="1:10" x14ac:dyDescent="0.25">
      <c r="A11" s="10" t="s">
        <v>58</v>
      </c>
      <c r="B11" s="33"/>
      <c r="C11" s="11" t="s">
        <v>13</v>
      </c>
      <c r="D11" s="36"/>
      <c r="E11" s="24">
        <v>1</v>
      </c>
      <c r="F11" s="25">
        <f t="shared" si="0"/>
        <v>0</v>
      </c>
      <c r="G11" s="11">
        <v>21</v>
      </c>
      <c r="H11" s="5">
        <f t="shared" si="1"/>
        <v>0</v>
      </c>
    </row>
    <row r="12" spans="1:10" ht="13.5" thickBot="1" x14ac:dyDescent="0.3">
      <c r="A12" s="12" t="s">
        <v>21</v>
      </c>
      <c r="B12" s="34"/>
      <c r="C12" s="13" t="s">
        <v>13</v>
      </c>
      <c r="D12" s="36"/>
      <c r="E12" s="26">
        <v>1</v>
      </c>
      <c r="F12" s="25">
        <f t="shared" si="0"/>
        <v>0</v>
      </c>
      <c r="G12" s="13">
        <v>21</v>
      </c>
      <c r="H12" s="5">
        <f t="shared" si="1"/>
        <v>0</v>
      </c>
    </row>
    <row r="13" spans="1:10" ht="13.5" customHeight="1" thickBot="1" x14ac:dyDescent="0.3">
      <c r="A13" s="38" t="s">
        <v>49</v>
      </c>
      <c r="B13" s="39"/>
      <c r="C13" s="39"/>
      <c r="D13" s="39"/>
      <c r="E13" s="39"/>
      <c r="F13" s="39"/>
      <c r="G13" s="39"/>
      <c r="H13" s="40"/>
    </row>
    <row r="14" spans="1:10" x14ac:dyDescent="0.25">
      <c r="A14" s="10" t="s">
        <v>69</v>
      </c>
      <c r="B14" s="33"/>
      <c r="C14" s="11" t="s">
        <v>13</v>
      </c>
      <c r="D14" s="36"/>
      <c r="E14" s="24">
        <v>0</v>
      </c>
      <c r="F14" s="25">
        <f t="shared" ref="F14:F16" si="2">D14*E14</f>
        <v>0</v>
      </c>
      <c r="G14" s="11">
        <v>21</v>
      </c>
      <c r="H14" s="5">
        <f t="shared" ref="H14:H16" si="3">((F14/100)*G14)+F14</f>
        <v>0</v>
      </c>
    </row>
    <row r="15" spans="1:10" x14ac:dyDescent="0.25">
      <c r="A15" s="10" t="s">
        <v>11</v>
      </c>
      <c r="B15" s="33"/>
      <c r="C15" s="11" t="s">
        <v>13</v>
      </c>
      <c r="D15" s="36"/>
      <c r="E15" s="24">
        <v>1</v>
      </c>
      <c r="F15" s="25">
        <f t="shared" si="2"/>
        <v>0</v>
      </c>
      <c r="G15" s="11">
        <v>21</v>
      </c>
      <c r="H15" s="5">
        <f t="shared" si="3"/>
        <v>0</v>
      </c>
    </row>
    <row r="16" spans="1:10" x14ac:dyDescent="0.25">
      <c r="A16" s="10" t="s">
        <v>12</v>
      </c>
      <c r="B16" s="33"/>
      <c r="C16" s="11" t="s">
        <v>13</v>
      </c>
      <c r="D16" s="36"/>
      <c r="E16" s="24">
        <v>0</v>
      </c>
      <c r="F16" s="25">
        <f t="shared" si="2"/>
        <v>0</v>
      </c>
      <c r="G16" s="11">
        <v>21</v>
      </c>
      <c r="H16" s="5">
        <f t="shared" si="3"/>
        <v>0</v>
      </c>
    </row>
    <row r="17" spans="1:8" ht="12.75" customHeight="1" x14ac:dyDescent="0.25">
      <c r="A17" s="10" t="s">
        <v>54</v>
      </c>
      <c r="B17" s="33"/>
      <c r="C17" s="11" t="s">
        <v>13</v>
      </c>
      <c r="D17" s="36"/>
      <c r="E17" s="24">
        <v>0</v>
      </c>
      <c r="F17" s="25">
        <f>D17*E17</f>
        <v>0</v>
      </c>
      <c r="G17" s="11">
        <v>21</v>
      </c>
      <c r="H17" s="5">
        <f>((F17/100)*G17)+F17</f>
        <v>0</v>
      </c>
    </row>
    <row r="18" spans="1:8" ht="12.75" customHeight="1" thickBot="1" x14ac:dyDescent="0.3">
      <c r="A18" s="10" t="s">
        <v>48</v>
      </c>
      <c r="B18" s="33"/>
      <c r="C18" s="11" t="s">
        <v>13</v>
      </c>
      <c r="D18" s="36"/>
      <c r="E18" s="24">
        <v>1</v>
      </c>
      <c r="F18" s="25">
        <f>D18*E18</f>
        <v>0</v>
      </c>
      <c r="G18" s="11">
        <v>21</v>
      </c>
      <c r="H18" s="5">
        <f>((F18/100)*G18)+F18</f>
        <v>0</v>
      </c>
    </row>
    <row r="19" spans="1:8" ht="13.5" customHeight="1" thickBot="1" x14ac:dyDescent="0.3">
      <c r="A19" s="38" t="s">
        <v>50</v>
      </c>
      <c r="B19" s="39"/>
      <c r="C19" s="39"/>
      <c r="D19" s="39"/>
      <c r="E19" s="39"/>
      <c r="F19" s="39"/>
      <c r="G19" s="39"/>
      <c r="H19" s="40"/>
    </row>
    <row r="20" spans="1:8" x14ac:dyDescent="0.25">
      <c r="A20" s="10" t="s">
        <v>9</v>
      </c>
      <c r="B20" s="33"/>
      <c r="C20" s="11" t="s">
        <v>13</v>
      </c>
      <c r="D20" s="36"/>
      <c r="E20" s="24">
        <v>0</v>
      </c>
      <c r="F20" s="25">
        <f t="shared" ref="F20:F24" si="4">D20*E20</f>
        <v>0</v>
      </c>
      <c r="G20" s="11">
        <v>21</v>
      </c>
      <c r="H20" s="5">
        <f t="shared" ref="H20:H24" si="5">((F20/100)*G20)+F20</f>
        <v>0</v>
      </c>
    </row>
    <row r="21" spans="1:8" x14ac:dyDescent="0.25">
      <c r="A21" s="10" t="s">
        <v>10</v>
      </c>
      <c r="B21" s="33"/>
      <c r="C21" s="11" t="s">
        <v>13</v>
      </c>
      <c r="D21" s="36"/>
      <c r="E21" s="24">
        <v>0</v>
      </c>
      <c r="F21" s="25">
        <f t="shared" si="4"/>
        <v>0</v>
      </c>
      <c r="G21" s="11">
        <v>21</v>
      </c>
      <c r="H21" s="5">
        <f t="shared" si="5"/>
        <v>0</v>
      </c>
    </row>
    <row r="22" spans="1:8" ht="12.75" customHeight="1" x14ac:dyDescent="0.25">
      <c r="A22" s="10" t="s">
        <v>55</v>
      </c>
      <c r="B22" s="33"/>
      <c r="C22" s="11" t="s">
        <v>13</v>
      </c>
      <c r="D22" s="36"/>
      <c r="E22" s="24">
        <v>3</v>
      </c>
      <c r="F22" s="25">
        <f t="shared" si="4"/>
        <v>0</v>
      </c>
      <c r="G22" s="11">
        <v>21</v>
      </c>
      <c r="H22" s="5">
        <f t="shared" si="5"/>
        <v>0</v>
      </c>
    </row>
    <row r="23" spans="1:8" ht="12.75" customHeight="1" x14ac:dyDescent="0.25">
      <c r="A23" s="10" t="s">
        <v>11</v>
      </c>
      <c r="B23" s="33"/>
      <c r="C23" s="11" t="s">
        <v>13</v>
      </c>
      <c r="D23" s="36"/>
      <c r="E23" s="24">
        <v>0</v>
      </c>
      <c r="F23" s="25">
        <f>D23*E23</f>
        <v>0</v>
      </c>
      <c r="G23" s="11">
        <v>21</v>
      </c>
      <c r="H23" s="5">
        <f>((F23/100)*G23)+F23</f>
        <v>0</v>
      </c>
    </row>
    <row r="24" spans="1:8" x14ac:dyDescent="0.25">
      <c r="A24" s="10" t="s">
        <v>12</v>
      </c>
      <c r="B24" s="33"/>
      <c r="C24" s="11" t="s">
        <v>13</v>
      </c>
      <c r="D24" s="36"/>
      <c r="E24" s="24">
        <v>0</v>
      </c>
      <c r="F24" s="25">
        <f t="shared" si="4"/>
        <v>0</v>
      </c>
      <c r="G24" s="11">
        <v>21</v>
      </c>
      <c r="H24" s="5">
        <f t="shared" si="5"/>
        <v>0</v>
      </c>
    </row>
    <row r="25" spans="1:8" x14ac:dyDescent="0.25">
      <c r="A25" s="10" t="s">
        <v>54</v>
      </c>
      <c r="B25" s="33"/>
      <c r="C25" s="11" t="s">
        <v>13</v>
      </c>
      <c r="D25" s="36"/>
      <c r="E25" s="24">
        <v>0</v>
      </c>
      <c r="F25" s="25">
        <f>D25*E25</f>
        <v>0</v>
      </c>
      <c r="G25" s="11">
        <v>21</v>
      </c>
      <c r="H25" s="5">
        <f>((F25/100)*G25)+F25</f>
        <v>0</v>
      </c>
    </row>
    <row r="26" spans="1:8" x14ac:dyDescent="0.25">
      <c r="A26" s="10" t="s">
        <v>48</v>
      </c>
      <c r="B26" s="33"/>
      <c r="C26" s="11" t="s">
        <v>13</v>
      </c>
      <c r="D26" s="36"/>
      <c r="E26" s="24">
        <v>0</v>
      </c>
      <c r="F26" s="25">
        <f t="shared" ref="F26:F27" si="6">D26*E26</f>
        <v>0</v>
      </c>
      <c r="G26" s="11">
        <v>21</v>
      </c>
      <c r="H26" s="5">
        <f t="shared" ref="H26:H27" si="7">((F26/100)*G26)+F26</f>
        <v>0</v>
      </c>
    </row>
    <row r="27" spans="1:8" ht="13.5" thickBot="1" x14ac:dyDescent="0.3">
      <c r="A27" s="10" t="s">
        <v>59</v>
      </c>
      <c r="B27" s="33"/>
      <c r="C27" s="11" t="s">
        <v>13</v>
      </c>
      <c r="D27" s="36"/>
      <c r="E27" s="24">
        <v>3</v>
      </c>
      <c r="F27" s="25">
        <f t="shared" si="6"/>
        <v>0</v>
      </c>
      <c r="G27" s="11">
        <v>21</v>
      </c>
      <c r="H27" s="5">
        <f t="shared" si="7"/>
        <v>0</v>
      </c>
    </row>
    <row r="28" spans="1:8" ht="12.75" customHeight="1" thickBot="1" x14ac:dyDescent="0.3">
      <c r="A28" s="38" t="s">
        <v>51</v>
      </c>
      <c r="B28" s="39"/>
      <c r="C28" s="39"/>
      <c r="D28" s="39"/>
      <c r="E28" s="39"/>
      <c r="F28" s="39"/>
      <c r="G28" s="39"/>
      <c r="H28" s="40"/>
    </row>
    <row r="29" spans="1:8" ht="12.75" customHeight="1" x14ac:dyDescent="0.25">
      <c r="A29" s="10" t="s">
        <v>6</v>
      </c>
      <c r="B29" s="33"/>
      <c r="C29" s="11" t="s">
        <v>13</v>
      </c>
      <c r="D29" s="36"/>
      <c r="E29" s="24">
        <v>0</v>
      </c>
      <c r="F29" s="25">
        <f t="shared" ref="F29:F41" si="8">D29*E29</f>
        <v>0</v>
      </c>
      <c r="G29" s="11">
        <v>21</v>
      </c>
      <c r="H29" s="5">
        <f>((F29/100)*G29)+F29</f>
        <v>0</v>
      </c>
    </row>
    <row r="30" spans="1:8" x14ac:dyDescent="0.25">
      <c r="A30" s="10" t="s">
        <v>7</v>
      </c>
      <c r="B30" s="33"/>
      <c r="C30" s="11" t="s">
        <v>13</v>
      </c>
      <c r="D30" s="36"/>
      <c r="E30" s="24">
        <v>0</v>
      </c>
      <c r="F30" s="25">
        <f t="shared" si="8"/>
        <v>0</v>
      </c>
      <c r="G30" s="11">
        <v>21</v>
      </c>
      <c r="H30" s="5">
        <f t="shared" ref="H30:H41" si="9">((F30/100)*G30)+F30</f>
        <v>0</v>
      </c>
    </row>
    <row r="31" spans="1:8" x14ac:dyDescent="0.25">
      <c r="A31" s="10" t="s">
        <v>8</v>
      </c>
      <c r="B31" s="33"/>
      <c r="C31" s="11" t="s">
        <v>13</v>
      </c>
      <c r="D31" s="36"/>
      <c r="E31" s="24">
        <v>1</v>
      </c>
      <c r="F31" s="25">
        <f t="shared" si="8"/>
        <v>0</v>
      </c>
      <c r="G31" s="11">
        <v>21</v>
      </c>
      <c r="H31" s="5">
        <f t="shared" si="9"/>
        <v>0</v>
      </c>
    </row>
    <row r="32" spans="1:8" x14ac:dyDescent="0.25">
      <c r="A32" s="10" t="s">
        <v>60</v>
      </c>
      <c r="B32" s="33"/>
      <c r="C32" s="11" t="s">
        <v>13</v>
      </c>
      <c r="D32" s="36"/>
      <c r="E32" s="24">
        <v>2</v>
      </c>
      <c r="F32" s="25">
        <f t="shared" si="8"/>
        <v>0</v>
      </c>
      <c r="G32" s="11">
        <v>21</v>
      </c>
      <c r="H32" s="5">
        <f t="shared" si="9"/>
        <v>0</v>
      </c>
    </row>
    <row r="33" spans="1:8" x14ac:dyDescent="0.25">
      <c r="A33" s="10" t="s">
        <v>9</v>
      </c>
      <c r="B33" s="33"/>
      <c r="C33" s="11" t="s">
        <v>13</v>
      </c>
      <c r="D33" s="36"/>
      <c r="E33" s="24">
        <v>2</v>
      </c>
      <c r="F33" s="25">
        <f t="shared" si="8"/>
        <v>0</v>
      </c>
      <c r="G33" s="11">
        <v>21</v>
      </c>
      <c r="H33" s="5">
        <f t="shared" si="9"/>
        <v>0</v>
      </c>
    </row>
    <row r="34" spans="1:8" x14ac:dyDescent="0.25">
      <c r="A34" s="10" t="s">
        <v>14</v>
      </c>
      <c r="B34" s="33"/>
      <c r="C34" s="11" t="s">
        <v>13</v>
      </c>
      <c r="D34" s="36"/>
      <c r="E34" s="24">
        <v>0</v>
      </c>
      <c r="F34" s="25">
        <f t="shared" si="8"/>
        <v>0</v>
      </c>
      <c r="G34" s="11">
        <v>21</v>
      </c>
      <c r="H34" s="5">
        <f t="shared" si="9"/>
        <v>0</v>
      </c>
    </row>
    <row r="35" spans="1:8" x14ac:dyDescent="0.25">
      <c r="A35" s="10" t="s">
        <v>15</v>
      </c>
      <c r="B35" s="33"/>
      <c r="C35" s="11" t="s">
        <v>13</v>
      </c>
      <c r="D35" s="36"/>
      <c r="E35" s="24">
        <v>0</v>
      </c>
      <c r="F35" s="25">
        <f t="shared" si="8"/>
        <v>0</v>
      </c>
      <c r="G35" s="11">
        <v>21</v>
      </c>
      <c r="H35" s="5">
        <f t="shared" si="9"/>
        <v>0</v>
      </c>
    </row>
    <row r="36" spans="1:8" x14ac:dyDescent="0.25">
      <c r="A36" s="14" t="s">
        <v>67</v>
      </c>
      <c r="B36" s="33"/>
      <c r="C36" s="11" t="s">
        <v>13</v>
      </c>
      <c r="D36" s="36"/>
      <c r="E36" s="24">
        <v>0</v>
      </c>
      <c r="F36" s="25">
        <f t="shared" si="8"/>
        <v>0</v>
      </c>
      <c r="G36" s="11">
        <v>21</v>
      </c>
      <c r="H36" s="5">
        <f t="shared" si="9"/>
        <v>0</v>
      </c>
    </row>
    <row r="37" spans="1:8" x14ac:dyDescent="0.25">
      <c r="A37" s="14" t="s">
        <v>56</v>
      </c>
      <c r="B37" s="33"/>
      <c r="C37" s="11" t="s">
        <v>13</v>
      </c>
      <c r="D37" s="36"/>
      <c r="E37" s="24">
        <v>0</v>
      </c>
      <c r="F37" s="25">
        <f t="shared" si="8"/>
        <v>0</v>
      </c>
      <c r="G37" s="11">
        <v>21</v>
      </c>
      <c r="H37" s="5">
        <f t="shared" si="9"/>
        <v>0</v>
      </c>
    </row>
    <row r="38" spans="1:8" x14ac:dyDescent="0.25">
      <c r="A38" s="14" t="s">
        <v>57</v>
      </c>
      <c r="B38" s="35"/>
      <c r="C38" s="15" t="s">
        <v>13</v>
      </c>
      <c r="D38" s="36"/>
      <c r="E38" s="27">
        <v>1</v>
      </c>
      <c r="F38" s="25">
        <f t="shared" si="8"/>
        <v>0</v>
      </c>
      <c r="G38" s="11">
        <v>21</v>
      </c>
      <c r="H38" s="5">
        <f t="shared" si="9"/>
        <v>0</v>
      </c>
    </row>
    <row r="39" spans="1:8" x14ac:dyDescent="0.25">
      <c r="A39" s="14" t="s">
        <v>62</v>
      </c>
      <c r="B39" s="35"/>
      <c r="C39" s="15" t="s">
        <v>13</v>
      </c>
      <c r="D39" s="36"/>
      <c r="E39" s="27">
        <v>1</v>
      </c>
      <c r="F39" s="25">
        <f t="shared" si="8"/>
        <v>0</v>
      </c>
      <c r="G39" s="11">
        <v>21</v>
      </c>
      <c r="H39" s="5">
        <f t="shared" si="9"/>
        <v>0</v>
      </c>
    </row>
    <row r="40" spans="1:8" x14ac:dyDescent="0.25">
      <c r="A40" s="14" t="s">
        <v>61</v>
      </c>
      <c r="B40" s="35"/>
      <c r="C40" s="15" t="s">
        <v>13</v>
      </c>
      <c r="D40" s="36"/>
      <c r="E40" s="27">
        <v>3</v>
      </c>
      <c r="F40" s="25">
        <f t="shared" si="8"/>
        <v>0</v>
      </c>
      <c r="G40" s="11">
        <v>21</v>
      </c>
      <c r="H40" s="5">
        <f t="shared" si="9"/>
        <v>0</v>
      </c>
    </row>
    <row r="41" spans="1:8" ht="13.5" thickBot="1" x14ac:dyDescent="0.3">
      <c r="A41" s="14" t="s">
        <v>63</v>
      </c>
      <c r="B41" s="35"/>
      <c r="C41" s="15" t="s">
        <v>13</v>
      </c>
      <c r="D41" s="36"/>
      <c r="E41" s="27">
        <v>3</v>
      </c>
      <c r="F41" s="25">
        <f t="shared" si="8"/>
        <v>0</v>
      </c>
      <c r="G41" s="15">
        <v>21</v>
      </c>
      <c r="H41" s="5">
        <f t="shared" si="9"/>
        <v>0</v>
      </c>
    </row>
    <row r="42" spans="1:8" ht="12.75" customHeight="1" thickBot="1" x14ac:dyDescent="0.3">
      <c r="A42" s="38" t="s">
        <v>52</v>
      </c>
      <c r="B42" s="39"/>
      <c r="C42" s="39"/>
      <c r="D42" s="39"/>
      <c r="E42" s="39"/>
      <c r="F42" s="39"/>
      <c r="G42" s="39"/>
      <c r="H42" s="40"/>
    </row>
    <row r="43" spans="1:8" x14ac:dyDescent="0.25">
      <c r="A43" s="10" t="s">
        <v>5</v>
      </c>
      <c r="B43" s="33"/>
      <c r="C43" s="11" t="s">
        <v>13</v>
      </c>
      <c r="D43" s="36"/>
      <c r="E43" s="24">
        <v>0</v>
      </c>
      <c r="F43" s="25">
        <f>D43*E43</f>
        <v>0</v>
      </c>
      <c r="G43" s="11">
        <v>21</v>
      </c>
      <c r="H43" s="5">
        <f t="shared" ref="H43:H50" si="10">((F43/100)*G43)+F43</f>
        <v>0</v>
      </c>
    </row>
    <row r="44" spans="1:8" ht="12.75" customHeight="1" x14ac:dyDescent="0.25">
      <c r="A44" s="10" t="s">
        <v>6</v>
      </c>
      <c r="B44" s="33"/>
      <c r="C44" s="11" t="s">
        <v>13</v>
      </c>
      <c r="D44" s="36"/>
      <c r="E44" s="24">
        <v>0</v>
      </c>
      <c r="F44" s="25">
        <f t="shared" ref="F44:F45" si="11">D44*E44</f>
        <v>0</v>
      </c>
      <c r="G44" s="11">
        <v>21</v>
      </c>
      <c r="H44" s="5">
        <f t="shared" si="10"/>
        <v>0</v>
      </c>
    </row>
    <row r="45" spans="1:8" x14ac:dyDescent="0.25">
      <c r="A45" s="10" t="s">
        <v>14</v>
      </c>
      <c r="B45" s="33"/>
      <c r="C45" s="11" t="s">
        <v>13</v>
      </c>
      <c r="D45" s="36"/>
      <c r="E45" s="24">
        <v>0</v>
      </c>
      <c r="F45" s="25">
        <f t="shared" si="11"/>
        <v>0</v>
      </c>
      <c r="G45" s="11">
        <v>21</v>
      </c>
      <c r="H45" s="5">
        <f t="shared" si="10"/>
        <v>0</v>
      </c>
    </row>
    <row r="46" spans="1:8" s="2" customFormat="1" ht="12.75" customHeight="1" x14ac:dyDescent="0.25">
      <c r="A46" s="10" t="s">
        <v>16</v>
      </c>
      <c r="B46" s="33"/>
      <c r="C46" s="11" t="s">
        <v>13</v>
      </c>
      <c r="D46" s="36"/>
      <c r="E46" s="24">
        <v>0</v>
      </c>
      <c r="F46" s="25">
        <f>D46*E46</f>
        <v>0</v>
      </c>
      <c r="G46" s="11">
        <v>21</v>
      </c>
      <c r="H46" s="5">
        <f>((F46/100)*G46)+F46</f>
        <v>0</v>
      </c>
    </row>
    <row r="47" spans="1:8" x14ac:dyDescent="0.25">
      <c r="A47" s="10" t="s">
        <v>15</v>
      </c>
      <c r="B47" s="33"/>
      <c r="C47" s="11" t="s">
        <v>13</v>
      </c>
      <c r="D47" s="36"/>
      <c r="E47" s="24">
        <v>0</v>
      </c>
      <c r="F47" s="25">
        <f t="shared" ref="F47:F50" si="12">D47*E47</f>
        <v>0</v>
      </c>
      <c r="G47" s="11">
        <v>21</v>
      </c>
      <c r="H47" s="5">
        <f t="shared" si="10"/>
        <v>0</v>
      </c>
    </row>
    <row r="48" spans="1:8" x14ac:dyDescent="0.25">
      <c r="A48" s="10" t="s">
        <v>56</v>
      </c>
      <c r="B48" s="33"/>
      <c r="C48" s="11" t="s">
        <v>13</v>
      </c>
      <c r="D48" s="36"/>
      <c r="E48" s="24">
        <v>0</v>
      </c>
      <c r="F48" s="25">
        <f t="shared" si="12"/>
        <v>0</v>
      </c>
      <c r="G48" s="11">
        <v>21</v>
      </c>
      <c r="H48" s="5">
        <f t="shared" si="10"/>
        <v>0</v>
      </c>
    </row>
    <row r="49" spans="1:8" x14ac:dyDescent="0.25">
      <c r="A49" s="10" t="s">
        <v>57</v>
      </c>
      <c r="B49" s="33"/>
      <c r="C49" s="11" t="s">
        <v>13</v>
      </c>
      <c r="D49" s="36"/>
      <c r="E49" s="24">
        <v>0</v>
      </c>
      <c r="F49" s="25">
        <f t="shared" si="12"/>
        <v>0</v>
      </c>
      <c r="G49" s="11">
        <v>21</v>
      </c>
      <c r="H49" s="5">
        <f t="shared" si="10"/>
        <v>0</v>
      </c>
    </row>
    <row r="50" spans="1:8" ht="13.5" thickBot="1" x14ac:dyDescent="0.3">
      <c r="A50" s="12" t="s">
        <v>66</v>
      </c>
      <c r="B50" s="34"/>
      <c r="C50" s="13" t="s">
        <v>13</v>
      </c>
      <c r="D50" s="36"/>
      <c r="E50" s="24">
        <v>76</v>
      </c>
      <c r="F50" s="25">
        <f t="shared" si="12"/>
        <v>0</v>
      </c>
      <c r="G50" s="13">
        <v>21</v>
      </c>
      <c r="H50" s="5">
        <f t="shared" si="10"/>
        <v>0</v>
      </c>
    </row>
    <row r="51" spans="1:8" ht="13.5" thickBot="1" x14ac:dyDescent="0.3">
      <c r="A51" s="38" t="s">
        <v>29</v>
      </c>
      <c r="B51" s="39"/>
      <c r="C51" s="39"/>
      <c r="D51" s="39"/>
      <c r="E51" s="39"/>
      <c r="F51" s="39"/>
      <c r="G51" s="39"/>
      <c r="H51" s="40"/>
    </row>
    <row r="52" spans="1:8" x14ac:dyDescent="0.25">
      <c r="A52" s="14" t="s">
        <v>24</v>
      </c>
      <c r="B52" s="35"/>
      <c r="C52" s="15" t="s">
        <v>13</v>
      </c>
      <c r="D52" s="36"/>
      <c r="E52" s="27">
        <v>0</v>
      </c>
      <c r="F52" s="25">
        <f>D52*E52</f>
        <v>0</v>
      </c>
      <c r="G52" s="15">
        <v>21</v>
      </c>
      <c r="H52" s="28">
        <f>((F52/100)*G52)+F52</f>
        <v>0</v>
      </c>
    </row>
    <row r="53" spans="1:8" x14ac:dyDescent="0.25">
      <c r="A53" s="10" t="s">
        <v>25</v>
      </c>
      <c r="B53" s="33"/>
      <c r="C53" s="11" t="s">
        <v>13</v>
      </c>
      <c r="D53" s="36"/>
      <c r="E53" s="24">
        <v>0</v>
      </c>
      <c r="F53" s="25">
        <f>D53*E53</f>
        <v>0</v>
      </c>
      <c r="G53" s="11">
        <v>21</v>
      </c>
      <c r="H53" s="28">
        <f t="shared" ref="H53:H54" si="13">((F53/100)*G53)+F53</f>
        <v>0</v>
      </c>
    </row>
    <row r="54" spans="1:8" ht="13.5" thickBot="1" x14ac:dyDescent="0.3">
      <c r="A54" s="12" t="s">
        <v>26</v>
      </c>
      <c r="B54" s="34"/>
      <c r="C54" s="13" t="s">
        <v>13</v>
      </c>
      <c r="D54" s="36"/>
      <c r="E54" s="26">
        <v>0</v>
      </c>
      <c r="F54" s="25">
        <f>D54*E54</f>
        <v>0</v>
      </c>
      <c r="G54" s="13">
        <v>21</v>
      </c>
      <c r="H54" s="28">
        <f t="shared" si="13"/>
        <v>0</v>
      </c>
    </row>
    <row r="55" spans="1:8" ht="13.5" thickBot="1" x14ac:dyDescent="0.3">
      <c r="A55" s="38" t="s">
        <v>30</v>
      </c>
      <c r="B55" s="39"/>
      <c r="C55" s="39"/>
      <c r="D55" s="39"/>
      <c r="E55" s="39"/>
      <c r="F55" s="39"/>
      <c r="G55" s="39"/>
      <c r="H55" s="40"/>
    </row>
    <row r="56" spans="1:8" x14ac:dyDescent="0.25">
      <c r="A56" s="14" t="s">
        <v>22</v>
      </c>
      <c r="B56" s="35"/>
      <c r="C56" s="15" t="s">
        <v>13</v>
      </c>
      <c r="D56" s="36"/>
      <c r="E56" s="27">
        <v>1</v>
      </c>
      <c r="F56" s="25">
        <f>D56*E56</f>
        <v>0</v>
      </c>
      <c r="G56" s="15">
        <v>21</v>
      </c>
      <c r="H56" s="28">
        <f>((F56/100)*G56)+F56</f>
        <v>0</v>
      </c>
    </row>
    <row r="57" spans="1:8" x14ac:dyDescent="0.25">
      <c r="A57" s="10" t="s">
        <v>23</v>
      </c>
      <c r="B57" s="33"/>
      <c r="C57" s="11" t="s">
        <v>13</v>
      </c>
      <c r="D57" s="36"/>
      <c r="E57" s="24">
        <v>385</v>
      </c>
      <c r="F57" s="25">
        <f t="shared" ref="F57:F67" si="14">D57*E57</f>
        <v>0</v>
      </c>
      <c r="G57" s="11">
        <v>21</v>
      </c>
      <c r="H57" s="28">
        <f t="shared" ref="H57:H67" si="15">((F57/100)*G57)+F57</f>
        <v>0</v>
      </c>
    </row>
    <row r="58" spans="1:8" x14ac:dyDescent="0.25">
      <c r="A58" s="10" t="s">
        <v>41</v>
      </c>
      <c r="B58" s="33"/>
      <c r="C58" s="11" t="s">
        <v>31</v>
      </c>
      <c r="D58" s="36"/>
      <c r="E58" s="24">
        <v>10000</v>
      </c>
      <c r="F58" s="25">
        <f t="shared" si="14"/>
        <v>0</v>
      </c>
      <c r="G58" s="11">
        <v>21</v>
      </c>
      <c r="H58" s="28">
        <f t="shared" si="15"/>
        <v>0</v>
      </c>
    </row>
    <row r="59" spans="1:8" x14ac:dyDescent="0.25">
      <c r="A59" s="10" t="s">
        <v>32</v>
      </c>
      <c r="B59" s="33"/>
      <c r="C59" s="11" t="s">
        <v>31</v>
      </c>
      <c r="D59" s="36"/>
      <c r="E59" s="24">
        <v>10000</v>
      </c>
      <c r="F59" s="25">
        <f t="shared" si="14"/>
        <v>0</v>
      </c>
      <c r="G59" s="11">
        <v>21</v>
      </c>
      <c r="H59" s="28">
        <f t="shared" si="15"/>
        <v>0</v>
      </c>
    </row>
    <row r="60" spans="1:8" x14ac:dyDescent="0.25">
      <c r="A60" s="10" t="s">
        <v>33</v>
      </c>
      <c r="B60" s="33"/>
      <c r="C60" s="11" t="s">
        <v>31</v>
      </c>
      <c r="D60" s="36"/>
      <c r="E60" s="24">
        <v>7000</v>
      </c>
      <c r="F60" s="25">
        <f t="shared" si="14"/>
        <v>0</v>
      </c>
      <c r="G60" s="11">
        <v>21</v>
      </c>
      <c r="H60" s="28">
        <f t="shared" si="15"/>
        <v>0</v>
      </c>
    </row>
    <row r="61" spans="1:8" s="2" customFormat="1" ht="12.75" customHeight="1" x14ac:dyDescent="0.25">
      <c r="A61" s="10" t="s">
        <v>34</v>
      </c>
      <c r="B61" s="33"/>
      <c r="C61" s="11" t="s">
        <v>31</v>
      </c>
      <c r="D61" s="36"/>
      <c r="E61" s="24">
        <v>200</v>
      </c>
      <c r="F61" s="25">
        <f t="shared" si="14"/>
        <v>0</v>
      </c>
      <c r="G61" s="11">
        <v>21</v>
      </c>
      <c r="H61" s="28">
        <f t="shared" si="15"/>
        <v>0</v>
      </c>
    </row>
    <row r="62" spans="1:8" ht="12.75" customHeight="1" x14ac:dyDescent="0.25">
      <c r="A62" s="10" t="s">
        <v>35</v>
      </c>
      <c r="B62" s="33"/>
      <c r="C62" s="11" t="s">
        <v>31</v>
      </c>
      <c r="D62" s="36"/>
      <c r="E62" s="24">
        <v>10</v>
      </c>
      <c r="F62" s="25">
        <f t="shared" si="14"/>
        <v>0</v>
      </c>
      <c r="G62" s="11">
        <v>21</v>
      </c>
      <c r="H62" s="28">
        <f t="shared" si="15"/>
        <v>0</v>
      </c>
    </row>
    <row r="63" spans="1:8" x14ac:dyDescent="0.25">
      <c r="A63" s="10" t="s">
        <v>36</v>
      </c>
      <c r="B63" s="33"/>
      <c r="C63" s="11" t="s">
        <v>31</v>
      </c>
      <c r="D63" s="36"/>
      <c r="E63" s="24">
        <v>50</v>
      </c>
      <c r="F63" s="25">
        <f t="shared" si="14"/>
        <v>0</v>
      </c>
      <c r="G63" s="11">
        <v>21</v>
      </c>
      <c r="H63" s="28">
        <f t="shared" si="15"/>
        <v>0</v>
      </c>
    </row>
    <row r="64" spans="1:8" x14ac:dyDescent="0.25">
      <c r="A64" s="10" t="s">
        <v>37</v>
      </c>
      <c r="B64" s="33"/>
      <c r="C64" s="11" t="s">
        <v>31</v>
      </c>
      <c r="D64" s="36"/>
      <c r="E64" s="24">
        <v>10</v>
      </c>
      <c r="F64" s="25">
        <f t="shared" si="14"/>
        <v>0</v>
      </c>
      <c r="G64" s="11">
        <v>21</v>
      </c>
      <c r="H64" s="28">
        <f t="shared" si="15"/>
        <v>0</v>
      </c>
    </row>
    <row r="65" spans="1:8" x14ac:dyDescent="0.25">
      <c r="A65" s="10" t="s">
        <v>38</v>
      </c>
      <c r="B65" s="33"/>
      <c r="C65" s="11" t="s">
        <v>31</v>
      </c>
      <c r="D65" s="36"/>
      <c r="E65" s="24">
        <v>5</v>
      </c>
      <c r="F65" s="25">
        <f t="shared" si="14"/>
        <v>0</v>
      </c>
      <c r="G65" s="11">
        <v>21</v>
      </c>
      <c r="H65" s="28">
        <f t="shared" si="15"/>
        <v>0</v>
      </c>
    </row>
    <row r="66" spans="1:8" x14ac:dyDescent="0.25">
      <c r="A66" s="10" t="s">
        <v>39</v>
      </c>
      <c r="B66" s="33"/>
      <c r="C66" s="11" t="s">
        <v>31</v>
      </c>
      <c r="D66" s="36"/>
      <c r="E66" s="24">
        <v>5</v>
      </c>
      <c r="F66" s="25">
        <f t="shared" si="14"/>
        <v>0</v>
      </c>
      <c r="G66" s="11">
        <v>21</v>
      </c>
      <c r="H66" s="28">
        <f t="shared" si="15"/>
        <v>0</v>
      </c>
    </row>
    <row r="67" spans="1:8" s="4" customFormat="1" ht="13.5" thickBot="1" x14ac:dyDescent="0.3">
      <c r="A67" s="12" t="s">
        <v>40</v>
      </c>
      <c r="B67" s="34"/>
      <c r="C67" s="13" t="s">
        <v>31</v>
      </c>
      <c r="D67" s="36"/>
      <c r="E67" s="26">
        <v>5</v>
      </c>
      <c r="F67" s="25">
        <f t="shared" si="14"/>
        <v>0</v>
      </c>
      <c r="G67" s="13">
        <v>21</v>
      </c>
      <c r="H67" s="28">
        <f t="shared" si="15"/>
        <v>0</v>
      </c>
    </row>
    <row r="68" spans="1:8" s="4" customFormat="1" ht="13.5" thickBot="1" x14ac:dyDescent="0.3">
      <c r="A68" s="38" t="s">
        <v>27</v>
      </c>
      <c r="B68" s="39"/>
      <c r="C68" s="39"/>
      <c r="D68" s="39"/>
      <c r="E68" s="39"/>
      <c r="F68" s="39"/>
      <c r="G68" s="39"/>
      <c r="H68" s="40"/>
    </row>
    <row r="69" spans="1:8" x14ac:dyDescent="0.25">
      <c r="A69" s="14" t="s">
        <v>18</v>
      </c>
      <c r="B69" s="35"/>
      <c r="C69" s="15" t="s">
        <v>13</v>
      </c>
      <c r="D69" s="36"/>
      <c r="E69" s="27">
        <v>0</v>
      </c>
      <c r="F69" s="25">
        <f>D69*E69</f>
        <v>0</v>
      </c>
      <c r="G69" s="15">
        <v>21</v>
      </c>
      <c r="H69" s="28">
        <f>((F69/100)*G69)+F69</f>
        <v>0</v>
      </c>
    </row>
    <row r="70" spans="1:8" s="4" customFormat="1" x14ac:dyDescent="0.25">
      <c r="A70" s="10" t="s">
        <v>19</v>
      </c>
      <c r="B70" s="33"/>
      <c r="C70" s="11" t="s">
        <v>13</v>
      </c>
      <c r="D70" s="36"/>
      <c r="E70" s="24">
        <v>345</v>
      </c>
      <c r="F70" s="25">
        <f>D70*E70</f>
        <v>0</v>
      </c>
      <c r="G70" s="11">
        <v>21</v>
      </c>
      <c r="H70" s="28">
        <f t="shared" ref="H70:H71" si="16">((F70/100)*G70)+F70</f>
        <v>0</v>
      </c>
    </row>
    <row r="71" spans="1:8" s="4" customFormat="1" x14ac:dyDescent="0.25">
      <c r="A71" s="10" t="s">
        <v>20</v>
      </c>
      <c r="B71" s="33"/>
      <c r="C71" s="11" t="s">
        <v>13</v>
      </c>
      <c r="D71" s="36"/>
      <c r="E71" s="24">
        <v>35</v>
      </c>
      <c r="F71" s="25">
        <f>D71*E71</f>
        <v>0</v>
      </c>
      <c r="G71" s="11">
        <v>21</v>
      </c>
      <c r="H71" s="28">
        <f t="shared" si="16"/>
        <v>0</v>
      </c>
    </row>
    <row r="72" spans="1:8" ht="13.5" thickBot="1" x14ac:dyDescent="0.3"/>
    <row r="73" spans="1:8" x14ac:dyDescent="0.25">
      <c r="A73" s="16" t="s">
        <v>46</v>
      </c>
      <c r="B73" s="17"/>
      <c r="C73" s="17"/>
      <c r="D73" s="17"/>
      <c r="E73" s="17"/>
      <c r="F73" s="29">
        <f>SUM(F56:F67,F69:F71,F52:F54,F43:F50,F29:F41,F20:F27,F14:F18,F8:F12)</f>
        <v>0</v>
      </c>
      <c r="G73" s="17"/>
      <c r="H73" s="30"/>
    </row>
    <row r="74" spans="1:8" ht="13.5" thickBot="1" x14ac:dyDescent="0.3">
      <c r="A74" s="18" t="s">
        <v>47</v>
      </c>
      <c r="B74" s="19"/>
      <c r="C74" s="19"/>
      <c r="D74" s="19"/>
      <c r="E74" s="19"/>
      <c r="F74" s="19"/>
      <c r="G74" s="19"/>
      <c r="H74" s="31">
        <f>SUM(H69:H71,H56:H67,H52:H54,H43:H50,H29:H41,H20:H27,H14:H18,H8:H12)</f>
        <v>0</v>
      </c>
    </row>
    <row r="75" spans="1:8" ht="13.5" thickBot="1" x14ac:dyDescent="0.3">
      <c r="A75" s="20"/>
      <c r="B75" s="20"/>
      <c r="D75" s="7"/>
    </row>
    <row r="76" spans="1:8" x14ac:dyDescent="0.25">
      <c r="A76" s="16" t="s">
        <v>64</v>
      </c>
      <c r="B76" s="17"/>
      <c r="C76" s="17"/>
      <c r="D76" s="17"/>
      <c r="E76" s="17"/>
      <c r="F76" s="29">
        <f>F73*24</f>
        <v>0</v>
      </c>
      <c r="G76" s="17"/>
      <c r="H76" s="30"/>
    </row>
    <row r="77" spans="1:8" ht="13.5" thickBot="1" x14ac:dyDescent="0.3">
      <c r="A77" s="18" t="s">
        <v>65</v>
      </c>
      <c r="B77" s="19"/>
      <c r="C77" s="19"/>
      <c r="D77" s="19"/>
      <c r="E77" s="19"/>
      <c r="F77" s="19"/>
      <c r="G77" s="19"/>
      <c r="H77" s="31">
        <f>H74*24</f>
        <v>0</v>
      </c>
    </row>
  </sheetData>
  <mergeCells count="9">
    <mergeCell ref="A68:H68"/>
    <mergeCell ref="A1:J1"/>
    <mergeCell ref="A7:H7"/>
    <mergeCell ref="A13:H13"/>
    <mergeCell ref="A51:H51"/>
    <mergeCell ref="A55:H55"/>
    <mergeCell ref="A19:H19"/>
    <mergeCell ref="A28:H28"/>
    <mergeCell ref="A42:H42"/>
  </mergeCells>
  <pageMargins left="0.7" right="0.7" top="0.78740157499999996" bottom="0.78740157499999996" header="0.3" footer="0.3"/>
  <pageSetup paperSize="9" scale="4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Cenová nabídka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Kupčiha Lukáš</dc:creator>
  <cp:lastModifiedBy>Jurkovičová Veronika</cp:lastModifiedBy>
  <cp:lastPrinted>2025-09-16T05:52:28Z</cp:lastPrinted>
  <dcterms:created xsi:type="dcterms:W3CDTF">2017-05-30T05:54:08Z</dcterms:created>
  <dcterms:modified xsi:type="dcterms:W3CDTF">2025-10-15T11:32:10Z</dcterms:modified>
</cp:coreProperties>
</file>