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35400" windowHeight="15780"/>
  </bookViews>
  <sheets>
    <sheet name="List1" sheetId="1" r:id="rId1"/>
  </sheets>
  <definedNames>
    <definedName name="_xlnm.Print_Titles" localSheetId="0">List1!$1:$12</definedName>
    <definedName name="_xlnm.Print_Area" localSheetId="0">List1!$A$1:$G$81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8" i="1" l="1"/>
  <c r="A69" i="1"/>
  <c r="A70" i="1"/>
  <c r="A71" i="1"/>
  <c r="A58" i="1" l="1"/>
  <c r="A55" i="1"/>
  <c r="A23" i="1" l="1"/>
  <c r="A21" i="1"/>
  <c r="A42" i="1" l="1"/>
  <c r="A43" i="1"/>
  <c r="A32" i="1"/>
  <c r="A53" i="1"/>
  <c r="A54" i="1"/>
  <c r="A56" i="1"/>
  <c r="A49" i="1"/>
  <c r="A50" i="1"/>
  <c r="A51" i="1"/>
  <c r="A26" i="1"/>
  <c r="A27" i="1"/>
  <c r="A28" i="1"/>
  <c r="A73" i="1"/>
  <c r="A74" i="1"/>
  <c r="A75" i="1"/>
  <c r="A76" i="1"/>
  <c r="A77" i="1"/>
  <c r="A78" i="1"/>
  <c r="A72" i="1" l="1"/>
  <c r="A40" i="1"/>
  <c r="A41" i="1"/>
  <c r="A65" i="1" l="1"/>
  <c r="A66" i="1"/>
  <c r="A67" i="1"/>
  <c r="A62" i="1"/>
  <c r="A63" i="1"/>
  <c r="A64" i="1"/>
  <c r="A33" i="1"/>
  <c r="A34" i="1"/>
  <c r="A35" i="1"/>
  <c r="A36" i="1"/>
  <c r="A37" i="1"/>
  <c r="A38" i="1"/>
  <c r="A39" i="1"/>
  <c r="A44" i="1"/>
  <c r="A45" i="1"/>
  <c r="A46" i="1"/>
  <c r="A30" i="1"/>
  <c r="A47" i="1"/>
  <c r="A48" i="1"/>
  <c r="A52" i="1"/>
  <c r="A57" i="1"/>
  <c r="A59" i="1"/>
  <c r="A16" i="1"/>
  <c r="A17" i="1"/>
  <c r="A18" i="1"/>
  <c r="A19" i="1"/>
  <c r="A31" i="1"/>
  <c r="A29" i="1" l="1"/>
  <c r="A25" i="1"/>
  <c r="A24" i="1"/>
  <c r="A22" i="1"/>
  <c r="A20" i="1"/>
  <c r="A15" i="1"/>
  <c r="A14" i="1"/>
  <c r="A13" i="1"/>
</calcChain>
</file>

<file path=xl/sharedStrings.xml><?xml version="1.0" encoding="utf-8"?>
<sst xmlns="http://schemas.openxmlformats.org/spreadsheetml/2006/main" count="216" uniqueCount="132">
  <si>
    <t>Popis požadavku</t>
  </si>
  <si>
    <t>Jednotka</t>
  </si>
  <si>
    <t>Hodnota</t>
  </si>
  <si>
    <t>Limit hodnoty</t>
  </si>
  <si>
    <t>Výrobce:</t>
  </si>
  <si>
    <t>Typ, model:</t>
  </si>
  <si>
    <t>ano</t>
  </si>
  <si>
    <t>Záruka minimálně:</t>
  </si>
  <si>
    <t>24 měsíců bez omezení</t>
  </si>
  <si>
    <t>dle platné legislativy</t>
  </si>
  <si>
    <t>kg</t>
  </si>
  <si>
    <t>min.</t>
  </si>
  <si>
    <t>mm</t>
  </si>
  <si>
    <t>text</t>
  </si>
  <si>
    <t>kW</t>
  </si>
  <si>
    <t>Uvedeno v nabídce</t>
  </si>
  <si>
    <t>Minimální požadované technické parametry:</t>
  </si>
  <si>
    <t>ano/ne</t>
  </si>
  <si>
    <t xml:space="preserve">Palivo motoru: </t>
  </si>
  <si>
    <t xml:space="preserve">Výkon motoru: </t>
  </si>
  <si>
    <t xml:space="preserve">Pohon nápravy: </t>
  </si>
  <si>
    <t>Počet míst k sezení:</t>
  </si>
  <si>
    <t>Výškově nastavitelné sedadlo řidiče:</t>
  </si>
  <si>
    <t>Maximální celková hmotnost vozidla:</t>
  </si>
  <si>
    <t>Barva vozidla:</t>
  </si>
  <si>
    <t>Barva interiéru:</t>
  </si>
  <si>
    <t>tmavá</t>
  </si>
  <si>
    <t>Denní svícení automaticky po zapnutí klíčku:</t>
  </si>
  <si>
    <t>Mlhové světlomety:</t>
  </si>
  <si>
    <t>ano - 2 ks klíčů s dálkovým ovládáním</t>
  </si>
  <si>
    <t>Palubní počítač:</t>
  </si>
  <si>
    <t>ano - min. s ukazateli dojezdu, aktuální spotřeby, průměrné spotřeby na 100 km a venkovní teploty</t>
  </si>
  <si>
    <t>Vnější zpětná zrcátka elektricky ovládaná a vyhřívaná:</t>
  </si>
  <si>
    <t>Elektricky ovládaná přední okna:</t>
  </si>
  <si>
    <t>Povinná výbava vozidla:</t>
  </si>
  <si>
    <t>Protikorozní ošetření vozidla:</t>
  </si>
  <si>
    <t xml:space="preserve">Exhalační norma: </t>
  </si>
  <si>
    <t>Vozidlo předmětem dodávky:</t>
  </si>
  <si>
    <t>Počet kusů vozidel:</t>
  </si>
  <si>
    <t xml:space="preserve">Místo předání vozidla: </t>
  </si>
  <si>
    <t>počet</t>
  </si>
  <si>
    <t>Počet převodových stupňů:</t>
  </si>
  <si>
    <t xml:space="preserve">Počet airbagů: </t>
  </si>
  <si>
    <t>max.</t>
  </si>
  <si>
    <t>Tažné zařízení:</t>
  </si>
  <si>
    <t>Centrální zamykání všech dveří s dálkovým ovládáním:</t>
  </si>
  <si>
    <t>Podlaha:</t>
  </si>
  <si>
    <t>ano - tovární montáž</t>
  </si>
  <si>
    <t>Zadní parkovací senzory nebo couvací kamera:</t>
  </si>
  <si>
    <t>č. ř.</t>
  </si>
  <si>
    <t>Příloha č. 1 - Technická specifikace předmětu koupě</t>
  </si>
  <si>
    <t>Typ vozidla:</t>
  </si>
  <si>
    <t>Zadní okno na kabině:</t>
  </si>
  <si>
    <t>Sklápěčková nástavba:</t>
  </si>
  <si>
    <t>Sklápění ložné plochy:</t>
  </si>
  <si>
    <t>Ovládání sklápěče:</t>
  </si>
  <si>
    <t>z kabiny řidiče na kabelovém ovladači</t>
  </si>
  <si>
    <t>Užitečná hmotnost ložné plochy:</t>
  </si>
  <si>
    <t>Zadní čelo a bočnice ložné plochy:</t>
  </si>
  <si>
    <t>Stupačka pro přístup na ložnou plochu:</t>
  </si>
  <si>
    <t>Oblast</t>
  </si>
  <si>
    <t>Hmotnosti, rozměry</t>
  </si>
  <si>
    <t>Maximální výška:</t>
  </si>
  <si>
    <t>Světlá výška:</t>
  </si>
  <si>
    <t>Kabina</t>
  </si>
  <si>
    <t>Ostatní požadavky</t>
  </si>
  <si>
    <t>Plnohodnotné rezervní kolo se zvedákem (heverem) a klíčem na kola:</t>
  </si>
  <si>
    <t>Autorádio s bluetooth handsfree:</t>
  </si>
  <si>
    <t>Nástavba</t>
  </si>
  <si>
    <t>Rozměr ložné plochy (délka):</t>
  </si>
  <si>
    <t>Rozměr ložné plochy (šířka):</t>
  </si>
  <si>
    <t>Fixační prvky v podlaze korby:</t>
  </si>
  <si>
    <t>Nosnost fixačních prvků:</t>
  </si>
  <si>
    <t>Počet fixačních prvků:</t>
  </si>
  <si>
    <t>ks</t>
  </si>
  <si>
    <t>zapuštěné v ložné ploše s možností sklopení (zajištění rovné ložné plochy)</t>
  </si>
  <si>
    <t>Nástavky na bočnice:</t>
  </si>
  <si>
    <t>demontovatelné, ze shodného materiálu jako bočnice</t>
  </si>
  <si>
    <t>Výška nástavků:</t>
  </si>
  <si>
    <t>kovové, vyjímatelné a sklopné</t>
  </si>
  <si>
    <t>Užitečná hmotnost (bez nástavby):</t>
  </si>
  <si>
    <t>Výška bočnic a zadního čela:</t>
  </si>
  <si>
    <t>dle platné legislativy, lékárnička (s datem platnosti min. 20 měsíců od data předání vozidla), počet reflexních vest dle počtu míst k sezení; tažné lano nebo tyč dimenzované na hmotnost vozidla</t>
  </si>
  <si>
    <t>Lapače nečistot (zástěrky):</t>
  </si>
  <si>
    <t>na přední i zadní nápravě</t>
  </si>
  <si>
    <t>Spodní ocelový kryt motoru:</t>
  </si>
  <si>
    <t>N2</t>
  </si>
  <si>
    <t>CNG</t>
  </si>
  <si>
    <t>zadní</t>
  </si>
  <si>
    <t>3 - tovární montáž</t>
  </si>
  <si>
    <t>Motor, převodovka, nápravy, pneumatiky</t>
  </si>
  <si>
    <t>ano - ochrana olejové vany a motoru</t>
  </si>
  <si>
    <t>diferenciálu zadní nápravy</t>
  </si>
  <si>
    <t>Odpružení zadní nápravy:</t>
  </si>
  <si>
    <t>zesílenými listovými pery</t>
  </si>
  <si>
    <t>ano - přední a zadní světla v továrním provedení nebo součástí hlavních světlometů</t>
  </si>
  <si>
    <t>Mechanická uzávěrka diferenciálu:</t>
  </si>
  <si>
    <t>Pneumatiky:</t>
  </si>
  <si>
    <t xml:space="preserve">min. </t>
  </si>
  <si>
    <t>225/75 R16, celoroční</t>
  </si>
  <si>
    <t xml:space="preserve">Automatická klimatizace: </t>
  </si>
  <si>
    <t>Vyhřívané čelní sklo:</t>
  </si>
  <si>
    <t>hydraulické, třístranné</t>
  </si>
  <si>
    <t>ocel</t>
  </si>
  <si>
    <t>Ochranný rám na předním čele nástavby:</t>
  </si>
  <si>
    <t>ano - zvýšený do výšky střechy vozidla, perforovaný plech</t>
  </si>
  <si>
    <t>Tloušťka podlahy:</t>
  </si>
  <si>
    <t>ano - na obou bočnicích a zadním čele</t>
  </si>
  <si>
    <t>Box na nářadí:</t>
  </si>
  <si>
    <t>l</t>
  </si>
  <si>
    <t>Tachograf:</t>
  </si>
  <si>
    <t>ano - typ VDO, kategorie V2G2</t>
  </si>
  <si>
    <t>Hasičský přístroj:</t>
  </si>
  <si>
    <t>Gumové rohožky do kabiny řidiče:</t>
  </si>
  <si>
    <t>1 ks 2 l, univerzální (ABC) práškový, s platnou platností, umístěný a upevněný v kabině</t>
  </si>
  <si>
    <t>ano - ISO 50 včetně elektroinstalace, možnost tažení přívěsů o hmotnosti min. 3 000 kg</t>
  </si>
  <si>
    <t>Reflexní prvky:</t>
  </si>
  <si>
    <t>Zadní a boční ochrany proti podjetí:</t>
  </si>
  <si>
    <t>ČÁST ZAKÁZKY Č. 1</t>
  </si>
  <si>
    <t>Nákladní vozidlo N2 - sklápěč</t>
  </si>
  <si>
    <t>PSS Pouchov - Stavební 915, Hradec Králové</t>
  </si>
  <si>
    <t>Objem nádrží na CNG:</t>
  </si>
  <si>
    <t>tmavomodrá, případně RAL 5002</t>
  </si>
  <si>
    <t>o min. objemu 50 l, uzamykatelný, odolný povětrnostním podmínkám, umístěny dle prostorových možností nástavby či podvozku</t>
  </si>
  <si>
    <t>Vázací prostředky:</t>
  </si>
  <si>
    <t>4 ks  textilních upevňovacích popruhů - kurtny (4 000 kg, 6 m)
všechny vázací prostředky budou certifikovány s platnou revizí</t>
  </si>
  <si>
    <t>Umožnění připojení externího modulu GPS na sběrnici vozidla bez porušení záruky. Sběrnice musí umožňovat vyčítání dat o stavu paliva v nádrži a o počtu ujetých km:</t>
  </si>
  <si>
    <t>ano - státní podnik využívá systém T-Cars - dodavatel musí garantovat vzájemnou kompatibilitu a zajistit zpřístupnění dat na sběrnici vozidla</t>
  </si>
  <si>
    <t>Předplacený servis:</t>
  </si>
  <si>
    <t>Vozidlo</t>
  </si>
  <si>
    <t>36 měsíců na vozidlo i nástavby; v rozsahu stanoveném výrobcem vozidla nebo příslušenství (včetně materiálu, náplní a jejich následné likvidace, nákladů na cestovné, práce technika a dalších režijních nákladů) a prováděný v místech předání vozidla kupujícímu nebo nejbližším autorizovaném servisu výrobce vozidla či nástavby.
Předpoklad výkonu - cca 10 000 km za rok.</t>
  </si>
  <si>
    <t>Dodavatel doplní žlutě označená pole v požadované jednotce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</si>
</sst>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5]General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name val="Arial"/>
      <family val="2"/>
      <charset val="238"/>
    </font>
    <font>
      <sz val="11"/>
      <name val="Calibri"/>
      <family val="2"/>
      <scheme val="minor"/>
    </font>
    <font>
      <b/>
      <sz val="12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000000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7" fillId="0" borderId="0" applyBorder="0" applyProtection="0"/>
    <xf numFmtId="0" fontId="8" fillId="0" borderId="0"/>
  </cellStyleXfs>
  <cellXfs count="103">
    <xf numFmtId="0" fontId="0" fillId="0" borderId="0" xfId="0"/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5" fillId="0" borderId="0" xfId="0" applyFont="1"/>
    <xf numFmtId="0" fontId="1" fillId="0" borderId="6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9" fillId="0" borderId="0" xfId="0" applyFont="1"/>
    <xf numFmtId="0" fontId="4" fillId="0" borderId="0" xfId="0" applyFont="1" applyAlignment="1">
      <alignment horizontal="center"/>
    </xf>
    <xf numFmtId="0" fontId="9" fillId="0" borderId="0" xfId="0" applyFont="1" applyAlignment="1">
      <alignment horizontal="justify"/>
    </xf>
    <xf numFmtId="0" fontId="4" fillId="0" borderId="0" xfId="0" applyFont="1" applyAlignment="1">
      <alignment horizontal="justify"/>
    </xf>
    <xf numFmtId="0" fontId="9" fillId="0" borderId="0" xfId="0" applyFont="1" applyAlignment="1">
      <alignment horizontal="left"/>
    </xf>
    <xf numFmtId="0" fontId="4" fillId="0" borderId="0" xfId="0" applyFont="1" applyAlignment="1"/>
    <xf numFmtId="0" fontId="1" fillId="0" borderId="23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textRotation="90" wrapText="1"/>
    </xf>
    <xf numFmtId="0" fontId="1" fillId="0" borderId="35" xfId="0" applyFont="1" applyBorder="1" applyAlignment="1">
      <alignment horizontal="left"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0" fillId="0" borderId="23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164" fontId="11" fillId="0" borderId="14" xfId="1" applyFont="1" applyFill="1" applyBorder="1" applyAlignment="1">
      <alignment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38" xfId="0" applyFont="1" applyBorder="1" applyAlignment="1">
      <alignment horizontal="left" vertical="center" wrapText="1"/>
    </xf>
    <xf numFmtId="164" fontId="10" fillId="0" borderId="25" xfId="1" applyFont="1" applyFill="1" applyBorder="1" applyAlignment="1">
      <alignment vertical="center" wrapText="1"/>
    </xf>
    <xf numFmtId="49" fontId="12" fillId="0" borderId="6" xfId="1" applyNumberFormat="1" applyFont="1" applyFill="1" applyBorder="1" applyAlignment="1">
      <alignment vertical="center" wrapText="1"/>
    </xf>
    <xf numFmtId="49" fontId="10" fillId="0" borderId="6" xfId="1" quotePrefix="1" applyNumberFormat="1" applyFont="1" applyFill="1" applyBorder="1" applyAlignment="1">
      <alignment vertical="center" wrapText="1"/>
    </xf>
    <xf numFmtId="49" fontId="11" fillId="0" borderId="1" xfId="1" applyNumberFormat="1" applyFont="1" applyFill="1" applyBorder="1" applyAlignment="1">
      <alignment vertical="center" wrapText="1"/>
    </xf>
    <xf numFmtId="164" fontId="11" fillId="2" borderId="0" xfId="1" applyFont="1" applyFill="1" applyBorder="1" applyAlignment="1">
      <alignment horizontal="center" vertical="center"/>
    </xf>
    <xf numFmtId="0" fontId="10" fillId="0" borderId="34" xfId="0" applyFont="1" applyBorder="1" applyAlignment="1">
      <alignment horizontal="left" vertical="center" wrapText="1"/>
    </xf>
    <xf numFmtId="0" fontId="10" fillId="0" borderId="35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33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left" vertical="center" wrapText="1"/>
    </xf>
    <xf numFmtId="0" fontId="10" fillId="0" borderId="2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3" fontId="10" fillId="0" borderId="1" xfId="0" applyNumberFormat="1" applyFont="1" applyFill="1" applyBorder="1" applyAlignment="1">
      <alignment horizontal="left" vertical="center" wrapText="1"/>
    </xf>
    <xf numFmtId="3" fontId="10" fillId="0" borderId="1" xfId="0" applyNumberFormat="1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0" fillId="0" borderId="1" xfId="2" applyFont="1" applyBorder="1" applyAlignment="1">
      <alignment horizontal="left" vertical="center" wrapText="1"/>
    </xf>
    <xf numFmtId="0" fontId="10" fillId="0" borderId="37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justify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14" xfId="0" applyFont="1" applyFill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2" fillId="0" borderId="0" xfId="0" applyFont="1" applyBorder="1"/>
    <xf numFmtId="0" fontId="10" fillId="0" borderId="0" xfId="0" applyFont="1"/>
    <xf numFmtId="0" fontId="10" fillId="3" borderId="18" xfId="0" applyFont="1" applyFill="1" applyBorder="1" applyAlignment="1">
      <alignment horizontal="left" vertical="center"/>
    </xf>
    <xf numFmtId="0" fontId="10" fillId="3" borderId="16" xfId="0" applyFont="1" applyFill="1" applyBorder="1" applyAlignment="1">
      <alignment horizontal="left" vertical="center"/>
    </xf>
    <xf numFmtId="0" fontId="10" fillId="3" borderId="17" xfId="0" applyFont="1" applyFill="1" applyBorder="1" applyAlignment="1">
      <alignment horizontal="left" vertical="center"/>
    </xf>
    <xf numFmtId="0" fontId="10" fillId="3" borderId="30" xfId="0" applyFont="1" applyFill="1" applyBorder="1" applyAlignment="1">
      <alignment horizontal="left" vertical="center"/>
    </xf>
    <xf numFmtId="0" fontId="10" fillId="4" borderId="38" xfId="0" applyFont="1" applyFill="1" applyBorder="1" applyAlignment="1">
      <alignment horizontal="left" vertical="center"/>
    </xf>
    <xf numFmtId="0" fontId="10" fillId="3" borderId="31" xfId="0" applyFont="1" applyFill="1" applyBorder="1" applyAlignment="1">
      <alignment horizontal="left" vertical="center"/>
    </xf>
    <xf numFmtId="0" fontId="10" fillId="3" borderId="31" xfId="0" applyFont="1" applyFill="1" applyBorder="1"/>
    <xf numFmtId="0" fontId="10" fillId="3" borderId="18" xfId="0" applyFont="1" applyFill="1" applyBorder="1"/>
    <xf numFmtId="0" fontId="10" fillId="3" borderId="16" xfId="0" applyFont="1" applyFill="1" applyBorder="1"/>
    <xf numFmtId="0" fontId="10" fillId="3" borderId="17" xfId="0" applyFont="1" applyFill="1" applyBorder="1"/>
    <xf numFmtId="0" fontId="1" fillId="0" borderId="39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center" vertical="center" textRotation="90" wrapText="1"/>
    </xf>
    <xf numFmtId="0" fontId="1" fillId="0" borderId="16" xfId="0" applyFont="1" applyBorder="1" applyAlignment="1">
      <alignment horizontal="center" vertical="center" textRotation="90" wrapText="1"/>
    </xf>
    <xf numFmtId="0" fontId="1" fillId="0" borderId="31" xfId="0" applyFont="1" applyBorder="1" applyAlignment="1">
      <alignment horizontal="center" vertical="center" textRotation="90" wrapText="1"/>
    </xf>
    <xf numFmtId="0" fontId="1" fillId="0" borderId="17" xfId="0" applyFont="1" applyBorder="1" applyAlignment="1">
      <alignment horizontal="center" vertical="center" textRotation="90" wrapText="1"/>
    </xf>
    <xf numFmtId="0" fontId="1" fillId="0" borderId="28" xfId="0" applyFont="1" applyBorder="1" applyAlignment="1">
      <alignment horizontal="center" vertical="center" textRotation="90" wrapText="1"/>
    </xf>
    <xf numFmtId="0" fontId="1" fillId="0" borderId="29" xfId="0" applyFont="1" applyBorder="1" applyAlignment="1">
      <alignment horizontal="center" vertical="center" textRotation="90" wrapText="1"/>
    </xf>
    <xf numFmtId="0" fontId="1" fillId="0" borderId="36" xfId="0" applyFont="1" applyBorder="1" applyAlignment="1">
      <alignment horizontal="center" vertical="center" textRotation="90" wrapText="1"/>
    </xf>
    <xf numFmtId="0" fontId="1" fillId="0" borderId="30" xfId="0" applyFont="1" applyBorder="1" applyAlignment="1">
      <alignment horizontal="center" vertical="center" textRotation="90" wrapText="1"/>
    </xf>
    <xf numFmtId="0" fontId="9" fillId="0" borderId="0" xfId="0" applyFont="1" applyFill="1" applyAlignment="1">
      <alignment horizontal="left"/>
    </xf>
    <xf numFmtId="0" fontId="9" fillId="0" borderId="0" xfId="0" applyFont="1" applyAlignment="1">
      <alignment horizontal="left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49" fontId="11" fillId="2" borderId="0" xfId="1" applyNumberFormat="1" applyFont="1" applyFill="1" applyBorder="1" applyAlignment="1">
      <alignment horizontal="center" vertical="center"/>
    </xf>
  </cellXfs>
  <cellStyles count="3">
    <cellStyle name="Excel Built-in Normal" xfId="1"/>
    <cellStyle name="Normální" xfId="0" builtinId="0"/>
    <cellStyle name="normální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"/>
  <sheetViews>
    <sheetView tabSelected="1" topLeftCell="A67" zoomScale="80" zoomScaleNormal="80" workbookViewId="0">
      <selection activeCell="B81" sqref="B81:D81"/>
    </sheetView>
  </sheetViews>
  <sheetFormatPr defaultColWidth="34.140625" defaultRowHeight="15" x14ac:dyDescent="0.25"/>
  <cols>
    <col min="1" max="1" width="5.7109375" style="1" customWidth="1"/>
    <col min="2" max="2" width="7.7109375" style="1" customWidth="1"/>
    <col min="3" max="3" width="55.7109375" style="1" customWidth="1"/>
    <col min="4" max="4" width="10.7109375" style="1" customWidth="1"/>
    <col min="5" max="5" width="90.7109375" style="1" customWidth="1"/>
    <col min="6" max="6" width="10.85546875" style="1" customWidth="1"/>
    <col min="7" max="7" width="20.7109375" style="3" customWidth="1"/>
    <col min="8" max="16384" width="34.140625" style="1"/>
  </cols>
  <sheetData>
    <row r="1" spans="1:7" ht="18" x14ac:dyDescent="0.25">
      <c r="C1" s="2" t="s">
        <v>50</v>
      </c>
      <c r="D1"/>
      <c r="E1" s="3"/>
    </row>
    <row r="2" spans="1:7" ht="18" x14ac:dyDescent="0.25">
      <c r="C2" s="2"/>
      <c r="D2"/>
      <c r="E2" s="3"/>
    </row>
    <row r="3" spans="1:7" ht="18" x14ac:dyDescent="0.25">
      <c r="C3" s="14"/>
      <c r="D3" s="15" t="s">
        <v>118</v>
      </c>
      <c r="E3" s="3"/>
    </row>
    <row r="4" spans="1:7" ht="18" x14ac:dyDescent="0.25">
      <c r="C4" s="14"/>
      <c r="D4" s="15"/>
      <c r="E4" s="3"/>
    </row>
    <row r="5" spans="1:7" ht="18" x14ac:dyDescent="0.25">
      <c r="C5" s="16"/>
      <c r="D5" s="14"/>
      <c r="E5" s="3"/>
    </row>
    <row r="6" spans="1:7" ht="18" x14ac:dyDescent="0.25">
      <c r="C6" s="19" t="s">
        <v>37</v>
      </c>
      <c r="D6" s="94" t="s">
        <v>119</v>
      </c>
      <c r="E6" s="94"/>
      <c r="F6" s="94"/>
      <c r="G6" s="94"/>
    </row>
    <row r="7" spans="1:7" ht="18" x14ac:dyDescent="0.25">
      <c r="C7" s="19" t="s">
        <v>38</v>
      </c>
      <c r="D7" s="94">
        <v>1</v>
      </c>
      <c r="E7" s="94"/>
      <c r="F7" s="94"/>
      <c r="G7" s="94"/>
    </row>
    <row r="8" spans="1:7" ht="18" x14ac:dyDescent="0.25">
      <c r="C8" s="19" t="s">
        <v>39</v>
      </c>
      <c r="D8" s="95" t="s">
        <v>120</v>
      </c>
      <c r="E8" s="95"/>
      <c r="F8" s="95"/>
      <c r="G8" s="95"/>
    </row>
    <row r="9" spans="1:7" ht="18" x14ac:dyDescent="0.25">
      <c r="C9" s="17"/>
      <c r="D9" s="18"/>
      <c r="E9" s="3"/>
    </row>
    <row r="10" spans="1:7" ht="18" x14ac:dyDescent="0.25">
      <c r="C10" s="17"/>
      <c r="D10" s="18"/>
      <c r="E10" s="3"/>
    </row>
    <row r="11" spans="1:7" ht="16.5" thickBot="1" x14ac:dyDescent="0.3">
      <c r="C11" s="8" t="s">
        <v>16</v>
      </c>
    </row>
    <row r="12" spans="1:7" ht="30.75" thickBot="1" x14ac:dyDescent="0.3">
      <c r="A12" s="22" t="s">
        <v>49</v>
      </c>
      <c r="B12" s="28" t="s">
        <v>60</v>
      </c>
      <c r="C12" s="9" t="s">
        <v>0</v>
      </c>
      <c r="D12" s="10" t="s">
        <v>3</v>
      </c>
      <c r="E12" s="10" t="s">
        <v>2</v>
      </c>
      <c r="F12" s="11" t="s">
        <v>1</v>
      </c>
      <c r="G12" s="12" t="s">
        <v>15</v>
      </c>
    </row>
    <row r="13" spans="1:7" ht="14.25" x14ac:dyDescent="0.25">
      <c r="A13" s="24">
        <f>ROW()-12</f>
        <v>1</v>
      </c>
      <c r="B13" s="90" t="s">
        <v>129</v>
      </c>
      <c r="C13" s="96" t="s">
        <v>4</v>
      </c>
      <c r="D13" s="97"/>
      <c r="E13" s="98"/>
      <c r="F13" s="21" t="s">
        <v>13</v>
      </c>
      <c r="G13" s="74"/>
    </row>
    <row r="14" spans="1:7" ht="14.25" x14ac:dyDescent="0.25">
      <c r="A14" s="23">
        <f t="shared" ref="A14:A59" si="0">ROW()-12</f>
        <v>2</v>
      </c>
      <c r="B14" s="91"/>
      <c r="C14" s="99" t="s">
        <v>5</v>
      </c>
      <c r="D14" s="100"/>
      <c r="E14" s="101"/>
      <c r="F14" s="7" t="s">
        <v>13</v>
      </c>
      <c r="G14" s="75"/>
    </row>
    <row r="15" spans="1:7" thickBot="1" x14ac:dyDescent="0.3">
      <c r="A15" s="23">
        <f t="shared" si="0"/>
        <v>3</v>
      </c>
      <c r="B15" s="92"/>
      <c r="C15" s="36" t="s">
        <v>51</v>
      </c>
      <c r="D15" s="37"/>
      <c r="E15" s="37" t="s">
        <v>86</v>
      </c>
      <c r="F15" s="4" t="s">
        <v>17</v>
      </c>
      <c r="G15" s="76"/>
    </row>
    <row r="16" spans="1:7" ht="14.25" x14ac:dyDescent="0.25">
      <c r="A16" s="24">
        <f t="shared" si="0"/>
        <v>4</v>
      </c>
      <c r="B16" s="90" t="s">
        <v>61</v>
      </c>
      <c r="C16" s="54" t="s">
        <v>23</v>
      </c>
      <c r="D16" s="38" t="s">
        <v>43</v>
      </c>
      <c r="E16" s="55">
        <v>7500</v>
      </c>
      <c r="F16" s="38" t="s">
        <v>10</v>
      </c>
      <c r="G16" s="74"/>
    </row>
    <row r="17" spans="1:7" ht="14.25" x14ac:dyDescent="0.25">
      <c r="A17" s="23">
        <f t="shared" si="0"/>
        <v>5</v>
      </c>
      <c r="B17" s="91"/>
      <c r="C17" s="56" t="s">
        <v>80</v>
      </c>
      <c r="D17" s="39" t="s">
        <v>11</v>
      </c>
      <c r="E17" s="57">
        <v>4000</v>
      </c>
      <c r="F17" s="39" t="s">
        <v>10</v>
      </c>
      <c r="G17" s="75"/>
    </row>
    <row r="18" spans="1:7" ht="14.25" x14ac:dyDescent="0.25">
      <c r="A18" s="23">
        <f t="shared" si="0"/>
        <v>6</v>
      </c>
      <c r="B18" s="91"/>
      <c r="C18" s="50" t="s">
        <v>62</v>
      </c>
      <c r="D18" s="27" t="s">
        <v>43</v>
      </c>
      <c r="E18" s="58">
        <v>2600</v>
      </c>
      <c r="F18" s="27" t="s">
        <v>12</v>
      </c>
      <c r="G18" s="75"/>
    </row>
    <row r="19" spans="1:7" thickBot="1" x14ac:dyDescent="0.3">
      <c r="A19" s="25">
        <f t="shared" si="0"/>
        <v>7</v>
      </c>
      <c r="B19" s="92"/>
      <c r="C19" s="59" t="s">
        <v>63</v>
      </c>
      <c r="D19" s="4" t="s">
        <v>11</v>
      </c>
      <c r="E19" s="60">
        <v>150</v>
      </c>
      <c r="F19" s="4" t="s">
        <v>12</v>
      </c>
      <c r="G19" s="76"/>
    </row>
    <row r="20" spans="1:7" ht="14.25" x14ac:dyDescent="0.25">
      <c r="A20" s="23">
        <f t="shared" si="0"/>
        <v>8</v>
      </c>
      <c r="B20" s="91" t="s">
        <v>90</v>
      </c>
      <c r="C20" s="48" t="s">
        <v>18</v>
      </c>
      <c r="D20" s="35"/>
      <c r="E20" s="49" t="s">
        <v>87</v>
      </c>
      <c r="F20" s="35" t="s">
        <v>17</v>
      </c>
      <c r="G20" s="77"/>
    </row>
    <row r="21" spans="1:7" ht="14.25" x14ac:dyDescent="0.25">
      <c r="A21" s="23">
        <f t="shared" si="0"/>
        <v>9</v>
      </c>
      <c r="B21" s="91"/>
      <c r="C21" s="48" t="s">
        <v>121</v>
      </c>
      <c r="D21" s="35" t="s">
        <v>11</v>
      </c>
      <c r="E21" s="49">
        <v>150</v>
      </c>
      <c r="F21" s="35" t="s">
        <v>109</v>
      </c>
      <c r="G21" s="77"/>
    </row>
    <row r="22" spans="1:7" ht="14.25" x14ac:dyDescent="0.25">
      <c r="A22" s="23">
        <f t="shared" si="0"/>
        <v>10</v>
      </c>
      <c r="B22" s="91"/>
      <c r="C22" s="50" t="s">
        <v>19</v>
      </c>
      <c r="D22" s="27" t="s">
        <v>11</v>
      </c>
      <c r="E22" s="39">
        <v>100</v>
      </c>
      <c r="F22" s="27" t="s">
        <v>14</v>
      </c>
      <c r="G22" s="75"/>
    </row>
    <row r="23" spans="1:7" ht="14.25" x14ac:dyDescent="0.25">
      <c r="A23" s="23">
        <f t="shared" si="0"/>
        <v>11</v>
      </c>
      <c r="B23" s="91"/>
      <c r="C23" s="51" t="s">
        <v>36</v>
      </c>
      <c r="D23" s="41"/>
      <c r="E23" s="51" t="s">
        <v>9</v>
      </c>
      <c r="F23" s="42" t="s">
        <v>17</v>
      </c>
      <c r="G23" s="78"/>
    </row>
    <row r="24" spans="1:7" ht="14.25" x14ac:dyDescent="0.25">
      <c r="A24" s="23">
        <f t="shared" si="0"/>
        <v>12</v>
      </c>
      <c r="B24" s="91"/>
      <c r="C24" s="50" t="s">
        <v>85</v>
      </c>
      <c r="D24" s="27"/>
      <c r="E24" s="39" t="s">
        <v>91</v>
      </c>
      <c r="F24" s="27" t="s">
        <v>17</v>
      </c>
      <c r="G24" s="75"/>
    </row>
    <row r="25" spans="1:7" ht="14.25" x14ac:dyDescent="0.25">
      <c r="A25" s="23">
        <f t="shared" si="0"/>
        <v>13</v>
      </c>
      <c r="B25" s="91"/>
      <c r="C25" s="50" t="s">
        <v>41</v>
      </c>
      <c r="D25" s="27" t="s">
        <v>11</v>
      </c>
      <c r="E25" s="39">
        <v>6</v>
      </c>
      <c r="F25" s="27" t="s">
        <v>40</v>
      </c>
      <c r="G25" s="75"/>
    </row>
    <row r="26" spans="1:7" ht="14.25" x14ac:dyDescent="0.25">
      <c r="A26" s="23">
        <f t="shared" si="0"/>
        <v>14</v>
      </c>
      <c r="B26" s="91"/>
      <c r="C26" s="52" t="s">
        <v>20</v>
      </c>
      <c r="D26" s="33"/>
      <c r="E26" s="53" t="s">
        <v>88</v>
      </c>
      <c r="F26" s="33" t="s">
        <v>17</v>
      </c>
      <c r="G26" s="79"/>
    </row>
    <row r="27" spans="1:7" ht="14.25" x14ac:dyDescent="0.25">
      <c r="A27" s="23">
        <f t="shared" si="0"/>
        <v>15</v>
      </c>
      <c r="B27" s="91"/>
      <c r="C27" s="52" t="s">
        <v>96</v>
      </c>
      <c r="D27" s="33"/>
      <c r="E27" s="53" t="s">
        <v>92</v>
      </c>
      <c r="F27" s="33" t="s">
        <v>17</v>
      </c>
      <c r="G27" s="79"/>
    </row>
    <row r="28" spans="1:7" ht="14.25" x14ac:dyDescent="0.25">
      <c r="A28" s="23">
        <f t="shared" si="0"/>
        <v>16</v>
      </c>
      <c r="B28" s="91"/>
      <c r="C28" s="52" t="s">
        <v>93</v>
      </c>
      <c r="D28" s="33" t="s">
        <v>11</v>
      </c>
      <c r="E28" s="53" t="s">
        <v>94</v>
      </c>
      <c r="F28" s="33" t="s">
        <v>17</v>
      </c>
      <c r="G28" s="79"/>
    </row>
    <row r="29" spans="1:7" thickBot="1" x14ac:dyDescent="0.3">
      <c r="A29" s="32">
        <f t="shared" si="0"/>
        <v>17</v>
      </c>
      <c r="B29" s="91"/>
      <c r="C29" s="52" t="s">
        <v>97</v>
      </c>
      <c r="D29" s="33" t="s">
        <v>98</v>
      </c>
      <c r="E29" s="53" t="s">
        <v>99</v>
      </c>
      <c r="F29" s="33" t="s">
        <v>17</v>
      </c>
      <c r="G29" s="79"/>
    </row>
    <row r="30" spans="1:7" ht="14.25" x14ac:dyDescent="0.25">
      <c r="A30" s="24">
        <f t="shared" si="0"/>
        <v>18</v>
      </c>
      <c r="B30" s="90" t="s">
        <v>64</v>
      </c>
      <c r="C30" s="54" t="s">
        <v>24</v>
      </c>
      <c r="D30" s="20"/>
      <c r="E30" s="38" t="s">
        <v>122</v>
      </c>
      <c r="F30" s="20" t="s">
        <v>17</v>
      </c>
      <c r="G30" s="74"/>
    </row>
    <row r="31" spans="1:7" ht="14.25" x14ac:dyDescent="0.25">
      <c r="A31" s="23">
        <f t="shared" si="0"/>
        <v>19</v>
      </c>
      <c r="B31" s="91"/>
      <c r="C31" s="56" t="s">
        <v>21</v>
      </c>
      <c r="D31" s="27" t="s">
        <v>11</v>
      </c>
      <c r="E31" s="61" t="s">
        <v>89</v>
      </c>
      <c r="F31" s="27" t="s">
        <v>40</v>
      </c>
      <c r="G31" s="75"/>
    </row>
    <row r="32" spans="1:7" ht="14.25" x14ac:dyDescent="0.25">
      <c r="A32" s="23">
        <f t="shared" si="0"/>
        <v>20</v>
      </c>
      <c r="B32" s="91"/>
      <c r="C32" s="56" t="s">
        <v>52</v>
      </c>
      <c r="D32" s="27"/>
      <c r="E32" s="39" t="s">
        <v>47</v>
      </c>
      <c r="F32" s="27" t="s">
        <v>17</v>
      </c>
      <c r="G32" s="75"/>
    </row>
    <row r="33" spans="1:7" ht="14.25" x14ac:dyDescent="0.25">
      <c r="A33" s="23">
        <f t="shared" si="0"/>
        <v>21</v>
      </c>
      <c r="B33" s="91"/>
      <c r="C33" s="50" t="s">
        <v>27</v>
      </c>
      <c r="D33" s="27"/>
      <c r="E33" s="39" t="s">
        <v>47</v>
      </c>
      <c r="F33" s="27" t="s">
        <v>17</v>
      </c>
      <c r="G33" s="75"/>
    </row>
    <row r="34" spans="1:7" ht="14.25" x14ac:dyDescent="0.25">
      <c r="A34" s="23">
        <f t="shared" si="0"/>
        <v>22</v>
      </c>
      <c r="B34" s="91"/>
      <c r="C34" s="50" t="s">
        <v>28</v>
      </c>
      <c r="D34" s="27"/>
      <c r="E34" s="39" t="s">
        <v>95</v>
      </c>
      <c r="F34" s="27" t="s">
        <v>17</v>
      </c>
      <c r="G34" s="75"/>
    </row>
    <row r="35" spans="1:7" ht="14.25" x14ac:dyDescent="0.25">
      <c r="A35" s="23">
        <f t="shared" si="0"/>
        <v>23</v>
      </c>
      <c r="B35" s="91"/>
      <c r="C35" s="50" t="s">
        <v>25</v>
      </c>
      <c r="D35" s="27"/>
      <c r="E35" s="39" t="s">
        <v>26</v>
      </c>
      <c r="F35" s="27" t="s">
        <v>17</v>
      </c>
      <c r="G35" s="75"/>
    </row>
    <row r="36" spans="1:7" ht="14.25" x14ac:dyDescent="0.25">
      <c r="A36" s="23">
        <f t="shared" si="0"/>
        <v>24</v>
      </c>
      <c r="B36" s="91"/>
      <c r="C36" s="50" t="s">
        <v>22</v>
      </c>
      <c r="D36" s="27"/>
      <c r="E36" s="39" t="s">
        <v>47</v>
      </c>
      <c r="F36" s="27" t="s">
        <v>17</v>
      </c>
      <c r="G36" s="75"/>
    </row>
    <row r="37" spans="1:7" ht="14.25" x14ac:dyDescent="0.25">
      <c r="A37" s="23">
        <f t="shared" si="0"/>
        <v>25</v>
      </c>
      <c r="B37" s="91"/>
      <c r="C37" s="50" t="s">
        <v>42</v>
      </c>
      <c r="D37" s="27" t="s">
        <v>11</v>
      </c>
      <c r="E37" s="39">
        <v>2</v>
      </c>
      <c r="F37" s="27" t="s">
        <v>40</v>
      </c>
      <c r="G37" s="75"/>
    </row>
    <row r="38" spans="1:7" ht="14.25" x14ac:dyDescent="0.25">
      <c r="A38" s="23">
        <f t="shared" si="0"/>
        <v>26</v>
      </c>
      <c r="B38" s="91"/>
      <c r="C38" s="50" t="s">
        <v>45</v>
      </c>
      <c r="D38" s="27"/>
      <c r="E38" s="62" t="s">
        <v>29</v>
      </c>
      <c r="F38" s="27" t="s">
        <v>17</v>
      </c>
      <c r="G38" s="75"/>
    </row>
    <row r="39" spans="1:7" ht="28.5" x14ac:dyDescent="0.25">
      <c r="A39" s="23">
        <f t="shared" si="0"/>
        <v>27</v>
      </c>
      <c r="B39" s="91"/>
      <c r="C39" s="50" t="s">
        <v>30</v>
      </c>
      <c r="D39" s="27"/>
      <c r="E39" s="62" t="s">
        <v>31</v>
      </c>
      <c r="F39" s="27" t="s">
        <v>17</v>
      </c>
      <c r="G39" s="75"/>
    </row>
    <row r="40" spans="1:7" ht="14.25" x14ac:dyDescent="0.25">
      <c r="A40" s="23">
        <f t="shared" si="0"/>
        <v>28</v>
      </c>
      <c r="B40" s="91"/>
      <c r="C40" s="50" t="s">
        <v>101</v>
      </c>
      <c r="D40" s="27"/>
      <c r="E40" s="39" t="s">
        <v>47</v>
      </c>
      <c r="F40" s="27" t="s">
        <v>17</v>
      </c>
      <c r="G40" s="75"/>
    </row>
    <row r="41" spans="1:7" ht="14.25" x14ac:dyDescent="0.25">
      <c r="A41" s="23">
        <f t="shared" si="0"/>
        <v>29</v>
      </c>
      <c r="B41" s="91"/>
      <c r="C41" s="50" t="s">
        <v>32</v>
      </c>
      <c r="D41" s="27"/>
      <c r="E41" s="39" t="s">
        <v>47</v>
      </c>
      <c r="F41" s="27" t="s">
        <v>17</v>
      </c>
      <c r="G41" s="75"/>
    </row>
    <row r="42" spans="1:7" ht="14.25" x14ac:dyDescent="0.25">
      <c r="A42" s="23">
        <f t="shared" si="0"/>
        <v>30</v>
      </c>
      <c r="B42" s="91"/>
      <c r="C42" s="50" t="s">
        <v>110</v>
      </c>
      <c r="D42" s="27"/>
      <c r="E42" s="62" t="s">
        <v>111</v>
      </c>
      <c r="F42" s="27" t="s">
        <v>17</v>
      </c>
      <c r="G42" s="75"/>
    </row>
    <row r="43" spans="1:7" ht="14.25" x14ac:dyDescent="0.25">
      <c r="A43" s="23">
        <f t="shared" si="0"/>
        <v>31</v>
      </c>
      <c r="B43" s="91"/>
      <c r="C43" s="50" t="s">
        <v>33</v>
      </c>
      <c r="D43" s="27"/>
      <c r="E43" s="39" t="s">
        <v>47</v>
      </c>
      <c r="F43" s="27" t="s">
        <v>17</v>
      </c>
      <c r="G43" s="75"/>
    </row>
    <row r="44" spans="1:7" ht="14.25" x14ac:dyDescent="0.25">
      <c r="A44" s="23">
        <f t="shared" si="0"/>
        <v>32</v>
      </c>
      <c r="B44" s="91"/>
      <c r="C44" s="50" t="s">
        <v>100</v>
      </c>
      <c r="D44" s="27"/>
      <c r="E44" s="39" t="s">
        <v>47</v>
      </c>
      <c r="F44" s="27" t="s">
        <v>17</v>
      </c>
      <c r="G44" s="75"/>
    </row>
    <row r="45" spans="1:7" ht="14.25" x14ac:dyDescent="0.25">
      <c r="A45" s="23">
        <f t="shared" si="0"/>
        <v>33</v>
      </c>
      <c r="B45" s="91"/>
      <c r="C45" s="50" t="s">
        <v>67</v>
      </c>
      <c r="D45" s="27"/>
      <c r="E45" s="39" t="s">
        <v>47</v>
      </c>
      <c r="F45" s="27" t="s">
        <v>17</v>
      </c>
      <c r="G45" s="75"/>
    </row>
    <row r="46" spans="1:7" ht="14.25" x14ac:dyDescent="0.25">
      <c r="A46" s="23">
        <f t="shared" si="0"/>
        <v>34</v>
      </c>
      <c r="B46" s="91"/>
      <c r="C46" s="50" t="s">
        <v>48</v>
      </c>
      <c r="D46" s="27"/>
      <c r="E46" s="62" t="s">
        <v>47</v>
      </c>
      <c r="F46" s="27" t="s">
        <v>17</v>
      </c>
      <c r="G46" s="75"/>
    </row>
    <row r="47" spans="1:7" thickBot="1" x14ac:dyDescent="0.3">
      <c r="A47" s="25">
        <f t="shared" si="0"/>
        <v>35</v>
      </c>
      <c r="B47" s="92"/>
      <c r="C47" s="59" t="s">
        <v>113</v>
      </c>
      <c r="D47" s="4"/>
      <c r="E47" s="60" t="s">
        <v>6</v>
      </c>
      <c r="F47" s="4" t="s">
        <v>17</v>
      </c>
      <c r="G47" s="76"/>
    </row>
    <row r="48" spans="1:7" ht="14.25" x14ac:dyDescent="0.25">
      <c r="A48" s="84">
        <f t="shared" si="0"/>
        <v>36</v>
      </c>
      <c r="B48" s="93" t="s">
        <v>65</v>
      </c>
      <c r="C48" s="63" t="s">
        <v>44</v>
      </c>
      <c r="D48" s="35"/>
      <c r="E48" s="49" t="s">
        <v>115</v>
      </c>
      <c r="F48" s="85" t="s">
        <v>17</v>
      </c>
      <c r="G48" s="77"/>
    </row>
    <row r="49" spans="1:7" ht="14.25" x14ac:dyDescent="0.25">
      <c r="A49" s="30">
        <f t="shared" si="0"/>
        <v>37</v>
      </c>
      <c r="B49" s="93"/>
      <c r="C49" s="63" t="s">
        <v>116</v>
      </c>
      <c r="D49" s="35"/>
      <c r="E49" s="49" t="s">
        <v>9</v>
      </c>
      <c r="F49" s="5" t="s">
        <v>17</v>
      </c>
      <c r="G49" s="77"/>
    </row>
    <row r="50" spans="1:7" ht="14.25" x14ac:dyDescent="0.25">
      <c r="A50" s="30">
        <f t="shared" si="0"/>
        <v>38</v>
      </c>
      <c r="B50" s="93"/>
      <c r="C50" s="63" t="s">
        <v>117</v>
      </c>
      <c r="D50" s="35"/>
      <c r="E50" s="49" t="s">
        <v>9</v>
      </c>
      <c r="F50" s="5" t="s">
        <v>17</v>
      </c>
      <c r="G50" s="77"/>
    </row>
    <row r="51" spans="1:7" ht="14.25" x14ac:dyDescent="0.25">
      <c r="A51" s="30">
        <f t="shared" si="0"/>
        <v>39</v>
      </c>
      <c r="B51" s="87"/>
      <c r="C51" s="51" t="s">
        <v>83</v>
      </c>
      <c r="D51" s="27"/>
      <c r="E51" s="39" t="s">
        <v>84</v>
      </c>
      <c r="F51" s="5" t="s">
        <v>17</v>
      </c>
      <c r="G51" s="75"/>
    </row>
    <row r="52" spans="1:7" ht="28.5" x14ac:dyDescent="0.25">
      <c r="A52" s="30">
        <f t="shared" si="0"/>
        <v>40</v>
      </c>
      <c r="B52" s="87"/>
      <c r="C52" s="51" t="s">
        <v>66</v>
      </c>
      <c r="D52" s="27"/>
      <c r="E52" s="39" t="s">
        <v>6</v>
      </c>
      <c r="F52" s="5" t="s">
        <v>17</v>
      </c>
      <c r="G52" s="75"/>
    </row>
    <row r="53" spans="1:7" ht="42.75" x14ac:dyDescent="0.25">
      <c r="A53" s="30">
        <f t="shared" si="0"/>
        <v>41</v>
      </c>
      <c r="B53" s="87"/>
      <c r="C53" s="51" t="s">
        <v>34</v>
      </c>
      <c r="D53" s="27"/>
      <c r="E53" s="64" t="s">
        <v>82</v>
      </c>
      <c r="F53" s="5" t="s">
        <v>17</v>
      </c>
      <c r="G53" s="75"/>
    </row>
    <row r="54" spans="1:7" ht="14.25" x14ac:dyDescent="0.25">
      <c r="A54" s="30">
        <f t="shared" si="0"/>
        <v>42</v>
      </c>
      <c r="B54" s="87"/>
      <c r="C54" s="40" t="s">
        <v>112</v>
      </c>
      <c r="E54" s="64" t="s">
        <v>114</v>
      </c>
      <c r="F54" s="5" t="s">
        <v>17</v>
      </c>
      <c r="G54" s="75"/>
    </row>
    <row r="55" spans="1:7" ht="28.5" x14ac:dyDescent="0.2">
      <c r="A55" s="30">
        <f t="shared" si="0"/>
        <v>43</v>
      </c>
      <c r="B55" s="87"/>
      <c r="C55" s="56" t="s">
        <v>108</v>
      </c>
      <c r="D55" s="27"/>
      <c r="E55" s="65" t="s">
        <v>123</v>
      </c>
      <c r="F55" s="5" t="s">
        <v>17</v>
      </c>
      <c r="G55" s="80"/>
    </row>
    <row r="56" spans="1:7" ht="14.25" x14ac:dyDescent="0.25">
      <c r="A56" s="30">
        <f t="shared" si="0"/>
        <v>44</v>
      </c>
      <c r="B56" s="87"/>
      <c r="C56" s="66" t="s">
        <v>35</v>
      </c>
      <c r="D56" s="27"/>
      <c r="E56" s="65" t="s">
        <v>6</v>
      </c>
      <c r="F56" s="5" t="s">
        <v>17</v>
      </c>
      <c r="G56" s="75"/>
    </row>
    <row r="57" spans="1:7" ht="42.75" x14ac:dyDescent="0.25">
      <c r="A57" s="30">
        <f t="shared" si="0"/>
        <v>45</v>
      </c>
      <c r="B57" s="87"/>
      <c r="C57" s="40" t="s">
        <v>126</v>
      </c>
      <c r="D57" s="46"/>
      <c r="E57" s="46" t="s">
        <v>127</v>
      </c>
      <c r="F57" s="5" t="s">
        <v>17</v>
      </c>
      <c r="G57" s="75"/>
    </row>
    <row r="58" spans="1:7" ht="71.25" x14ac:dyDescent="0.25">
      <c r="A58" s="30">
        <f t="shared" si="0"/>
        <v>46</v>
      </c>
      <c r="B58" s="88"/>
      <c r="C58" s="40" t="s">
        <v>128</v>
      </c>
      <c r="D58" s="46"/>
      <c r="E58" s="46" t="s">
        <v>130</v>
      </c>
      <c r="F58" s="5" t="s">
        <v>17</v>
      </c>
      <c r="G58" s="79"/>
    </row>
    <row r="59" spans="1:7" thickBot="1" x14ac:dyDescent="0.3">
      <c r="A59" s="31">
        <f t="shared" si="0"/>
        <v>47</v>
      </c>
      <c r="B59" s="89"/>
      <c r="C59" s="67" t="s">
        <v>7</v>
      </c>
      <c r="D59" s="4"/>
      <c r="E59" s="68" t="s">
        <v>8</v>
      </c>
      <c r="F59" s="6" t="s">
        <v>17</v>
      </c>
      <c r="G59" s="76"/>
    </row>
    <row r="60" spans="1:7" ht="14.25" x14ac:dyDescent="0.25">
      <c r="A60" s="34"/>
      <c r="B60" s="34"/>
      <c r="C60" s="69"/>
      <c r="D60" s="13"/>
      <c r="E60" s="70"/>
      <c r="F60" s="13"/>
      <c r="G60" s="71"/>
    </row>
    <row r="61" spans="1:7" ht="15.75" thickBot="1" x14ac:dyDescent="0.3">
      <c r="B61" s="72" t="s">
        <v>53</v>
      </c>
      <c r="D61" s="69"/>
      <c r="E61" s="69"/>
      <c r="G61" s="73"/>
    </row>
    <row r="62" spans="1:7" ht="14.25" x14ac:dyDescent="0.2">
      <c r="A62" s="29">
        <f>ROW()-14</f>
        <v>48</v>
      </c>
      <c r="B62" s="86" t="s">
        <v>68</v>
      </c>
      <c r="C62" s="54" t="s">
        <v>54</v>
      </c>
      <c r="D62" s="20"/>
      <c r="E62" s="38" t="s">
        <v>102</v>
      </c>
      <c r="F62" s="21" t="s">
        <v>17</v>
      </c>
      <c r="G62" s="81"/>
    </row>
    <row r="63" spans="1:7" ht="14.25" x14ac:dyDescent="0.2">
      <c r="A63" s="30">
        <f t="shared" ref="A63:A78" si="1">ROW()-16</f>
        <v>47</v>
      </c>
      <c r="B63" s="87"/>
      <c r="C63" s="50" t="s">
        <v>55</v>
      </c>
      <c r="D63" s="27"/>
      <c r="E63" s="39" t="s">
        <v>56</v>
      </c>
      <c r="F63" s="7" t="s">
        <v>17</v>
      </c>
      <c r="G63" s="82"/>
    </row>
    <row r="64" spans="1:7" ht="14.25" x14ac:dyDescent="0.2">
      <c r="A64" s="30">
        <f t="shared" si="1"/>
        <v>48</v>
      </c>
      <c r="B64" s="87"/>
      <c r="C64" s="56" t="s">
        <v>69</v>
      </c>
      <c r="D64" s="27" t="s">
        <v>11</v>
      </c>
      <c r="E64" s="58">
        <v>3500</v>
      </c>
      <c r="F64" s="7" t="s">
        <v>12</v>
      </c>
      <c r="G64" s="82"/>
    </row>
    <row r="65" spans="1:7" ht="14.25" x14ac:dyDescent="0.2">
      <c r="A65" s="30">
        <f t="shared" si="1"/>
        <v>49</v>
      </c>
      <c r="B65" s="87"/>
      <c r="C65" s="56" t="s">
        <v>70</v>
      </c>
      <c r="D65" s="27" t="s">
        <v>11</v>
      </c>
      <c r="E65" s="58">
        <v>2000</v>
      </c>
      <c r="F65" s="7" t="s">
        <v>12</v>
      </c>
      <c r="G65" s="82"/>
    </row>
    <row r="66" spans="1:7" ht="14.25" x14ac:dyDescent="0.2">
      <c r="A66" s="30">
        <f t="shared" si="1"/>
        <v>50</v>
      </c>
      <c r="B66" s="87"/>
      <c r="C66" s="50" t="s">
        <v>57</v>
      </c>
      <c r="D66" s="27" t="s">
        <v>11</v>
      </c>
      <c r="E66" s="58">
        <v>3000</v>
      </c>
      <c r="F66" s="7" t="s">
        <v>10</v>
      </c>
      <c r="G66" s="82"/>
    </row>
    <row r="67" spans="1:7" ht="14.25" x14ac:dyDescent="0.2">
      <c r="A67" s="30">
        <f t="shared" si="1"/>
        <v>51</v>
      </c>
      <c r="B67" s="87"/>
      <c r="C67" s="50" t="s">
        <v>71</v>
      </c>
      <c r="D67" s="27"/>
      <c r="E67" s="39" t="s">
        <v>75</v>
      </c>
      <c r="F67" s="7" t="s">
        <v>17</v>
      </c>
      <c r="G67" s="82"/>
    </row>
    <row r="68" spans="1:7" ht="14.25" x14ac:dyDescent="0.2">
      <c r="A68" s="30">
        <f t="shared" si="1"/>
        <v>52</v>
      </c>
      <c r="B68" s="87"/>
      <c r="C68" s="50" t="s">
        <v>73</v>
      </c>
      <c r="D68" s="27" t="s">
        <v>11</v>
      </c>
      <c r="E68" s="39">
        <v>8</v>
      </c>
      <c r="F68" s="7" t="s">
        <v>74</v>
      </c>
      <c r="G68" s="82"/>
    </row>
    <row r="69" spans="1:7" ht="14.25" x14ac:dyDescent="0.2">
      <c r="A69" s="30">
        <f t="shared" si="1"/>
        <v>53</v>
      </c>
      <c r="B69" s="87"/>
      <c r="C69" s="50" t="s">
        <v>72</v>
      </c>
      <c r="D69" s="27" t="s">
        <v>11</v>
      </c>
      <c r="E69" s="58">
        <v>1000</v>
      </c>
      <c r="F69" s="7" t="s">
        <v>10</v>
      </c>
      <c r="G69" s="82"/>
    </row>
    <row r="70" spans="1:7" ht="14.25" x14ac:dyDescent="0.2">
      <c r="A70" s="30">
        <f t="shared" si="1"/>
        <v>54</v>
      </c>
      <c r="B70" s="87"/>
      <c r="C70" s="50" t="s">
        <v>46</v>
      </c>
      <c r="D70" s="27"/>
      <c r="E70" s="39" t="s">
        <v>103</v>
      </c>
      <c r="F70" s="7" t="s">
        <v>17</v>
      </c>
      <c r="G70" s="82"/>
    </row>
    <row r="71" spans="1:7" ht="14.25" x14ac:dyDescent="0.2">
      <c r="A71" s="30">
        <f t="shared" si="1"/>
        <v>55</v>
      </c>
      <c r="B71" s="87"/>
      <c r="C71" s="50" t="s">
        <v>106</v>
      </c>
      <c r="D71" s="27" t="s">
        <v>11</v>
      </c>
      <c r="E71" s="39">
        <v>3</v>
      </c>
      <c r="F71" s="7" t="s">
        <v>12</v>
      </c>
      <c r="G71" s="82"/>
    </row>
    <row r="72" spans="1:7" ht="14.25" x14ac:dyDescent="0.2">
      <c r="A72" s="30">
        <f t="shared" si="1"/>
        <v>56</v>
      </c>
      <c r="B72" s="87"/>
      <c r="C72" s="50" t="s">
        <v>104</v>
      </c>
      <c r="D72" s="27"/>
      <c r="E72" s="39" t="s">
        <v>105</v>
      </c>
      <c r="F72" s="7" t="s">
        <v>17</v>
      </c>
      <c r="G72" s="82"/>
    </row>
    <row r="73" spans="1:7" ht="14.25" x14ac:dyDescent="0.2">
      <c r="A73" s="30">
        <f t="shared" si="1"/>
        <v>57</v>
      </c>
      <c r="B73" s="87"/>
      <c r="C73" s="56" t="s">
        <v>58</v>
      </c>
      <c r="D73" s="27"/>
      <c r="E73" s="65" t="s">
        <v>79</v>
      </c>
      <c r="F73" s="7" t="s">
        <v>17</v>
      </c>
      <c r="G73" s="82"/>
    </row>
    <row r="74" spans="1:7" ht="14.25" x14ac:dyDescent="0.2">
      <c r="A74" s="30">
        <f t="shared" si="1"/>
        <v>58</v>
      </c>
      <c r="B74" s="88"/>
      <c r="C74" s="56" t="s">
        <v>81</v>
      </c>
      <c r="D74" s="27" t="s">
        <v>11</v>
      </c>
      <c r="E74" s="65">
        <v>400</v>
      </c>
      <c r="F74" s="7" t="s">
        <v>12</v>
      </c>
      <c r="G74" s="82"/>
    </row>
    <row r="75" spans="1:7" ht="14.25" x14ac:dyDescent="0.2">
      <c r="A75" s="30">
        <f t="shared" si="1"/>
        <v>59</v>
      </c>
      <c r="B75" s="88"/>
      <c r="C75" s="56" t="s">
        <v>76</v>
      </c>
      <c r="D75" s="27"/>
      <c r="E75" s="65" t="s">
        <v>77</v>
      </c>
      <c r="F75" s="7" t="s">
        <v>17</v>
      </c>
      <c r="G75" s="82"/>
    </row>
    <row r="76" spans="1:7" ht="14.25" x14ac:dyDescent="0.2">
      <c r="A76" s="30">
        <f t="shared" si="1"/>
        <v>60</v>
      </c>
      <c r="B76" s="88"/>
      <c r="C76" s="56" t="s">
        <v>78</v>
      </c>
      <c r="D76" s="27" t="s">
        <v>11</v>
      </c>
      <c r="E76" s="65">
        <v>400</v>
      </c>
      <c r="F76" s="7" t="s">
        <v>12</v>
      </c>
      <c r="G76" s="82"/>
    </row>
    <row r="77" spans="1:7" ht="14.25" x14ac:dyDescent="0.2">
      <c r="A77" s="30">
        <f t="shared" si="1"/>
        <v>61</v>
      </c>
      <c r="B77" s="88"/>
      <c r="C77" s="56" t="s">
        <v>59</v>
      </c>
      <c r="D77" s="27"/>
      <c r="E77" s="65" t="s">
        <v>107</v>
      </c>
      <c r="F77" s="7" t="s">
        <v>17</v>
      </c>
      <c r="G77" s="80"/>
    </row>
    <row r="78" spans="1:7" ht="29.25" thickBot="1" x14ac:dyDescent="0.25">
      <c r="A78" s="31">
        <f t="shared" si="1"/>
        <v>62</v>
      </c>
      <c r="B78" s="89"/>
      <c r="C78" s="43" t="s">
        <v>124</v>
      </c>
      <c r="D78" s="44"/>
      <c r="E78" s="45" t="s">
        <v>125</v>
      </c>
      <c r="F78" s="26" t="s">
        <v>10</v>
      </c>
      <c r="G78" s="83"/>
    </row>
    <row r="81" spans="2:4" x14ac:dyDescent="0.25">
      <c r="B81" s="47"/>
      <c r="C81" s="47" t="s">
        <v>131</v>
      </c>
      <c r="D81" s="102"/>
    </row>
  </sheetData>
  <mergeCells count="11">
    <mergeCell ref="D6:G6"/>
    <mergeCell ref="D7:G7"/>
    <mergeCell ref="D8:G8"/>
    <mergeCell ref="C13:E13"/>
    <mergeCell ref="C14:E14"/>
    <mergeCell ref="B62:B78"/>
    <mergeCell ref="B16:B19"/>
    <mergeCell ref="B48:B59"/>
    <mergeCell ref="B13:B15"/>
    <mergeCell ref="B20:B29"/>
    <mergeCell ref="B30:B47"/>
  </mergeCells>
  <pageMargins left="0.70866141732283472" right="0.70866141732283472" top="0.74803149606299213" bottom="0.74803149606299213" header="0.31496062992125984" footer="0.31496062992125984"/>
  <pageSetup paperSize="8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List1</vt:lpstr>
      <vt:lpstr>List1!Názvy_tisku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2025-11-06T08:29:34Z</dcterms:modified>
</cp:coreProperties>
</file>