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1\Z1_Nedomicky_Drisky_tisicky_udrzba_porostu\ZD\"/>
    </mc:Choice>
  </mc:AlternateContent>
  <bookViews>
    <workbookView xWindow="0" yWindow="0" windowWidth="28800" windowHeight="12210"/>
  </bookViews>
  <sheets>
    <sheet name="Plán sečení 2026-2028" sheetId="8" r:id="rId1"/>
    <sheet name="Plán sečení 2026-2028 (2)" sheetId="10" r:id="rId2"/>
  </sheets>
  <definedNames>
    <definedName name="ceníkový_kód" localSheetId="1">#REF!</definedName>
    <definedName name="ceníkový_kód">#REF!</definedName>
    <definedName name="datum" localSheetId="1">#REF!</definedName>
    <definedName name="datum">#REF!</definedName>
    <definedName name="datum1" localSheetId="1">#REF!</definedName>
    <definedName name="datum1">#REF!</definedName>
    <definedName name="datum2" localSheetId="1">#REF!</definedName>
    <definedName name="datum2">#REF!</definedName>
    <definedName name="datum3" localSheetId="1">#REF!</definedName>
    <definedName name="datum3">#REF!</definedName>
    <definedName name="datum4" localSheetId="1">#REF!</definedName>
    <definedName name="datum4">#REF!</definedName>
    <definedName name="datum5" localSheetId="1">#REF!</definedName>
    <definedName name="datum5">#REF!</definedName>
    <definedName name="datum6" localSheetId="1">#REF!</definedName>
    <definedName name="datum6">#REF!</definedName>
    <definedName name="datum7" localSheetId="0">#REF!</definedName>
    <definedName name="datum7" localSheetId="1">#REF!</definedName>
    <definedName name="datum7">#REF!</definedName>
    <definedName name="datum8" localSheetId="0">#REF!</definedName>
    <definedName name="datum8" localSheetId="1">#REF!</definedName>
    <definedName name="datum8">#REF!</definedName>
    <definedName name="datum9" localSheetId="0">#REF!</definedName>
    <definedName name="datum9" localSheetId="1">#REF!</definedName>
    <definedName name="datum9">#REF!</definedName>
    <definedName name="s">#REF!</definedName>
    <definedName name="vypracoval" localSheetId="1">#REF!</definedName>
    <definedName name="vypracoval">#REF!</definedName>
    <definedName name="vypracoval1" localSheetId="1">#REF!</definedName>
    <definedName name="vypracoval1">#REF!</definedName>
    <definedName name="vypracoval2" localSheetId="1">#REF!</definedName>
    <definedName name="vypracoval2">#REF!</definedName>
    <definedName name="vypracoval3" localSheetId="1">#REF!</definedName>
    <definedName name="vypracoval3">#REF!</definedName>
    <definedName name="vypracoval4" localSheetId="1">#REF!</definedName>
    <definedName name="vypracoval4">#REF!</definedName>
    <definedName name="vypracoval5" localSheetId="1">#REF!</definedName>
    <definedName name="vypracoval5">#REF!</definedName>
    <definedName name="vypracoval6" localSheetId="1">#REF!</definedName>
    <definedName name="vypracoval6">#REF!</definedName>
    <definedName name="vypracoval7" localSheetId="0">#REF!</definedName>
    <definedName name="vypracoval7" localSheetId="1">#REF!</definedName>
    <definedName name="vypracoval7">#REF!</definedName>
    <definedName name="vypracoval8" localSheetId="0">#REF!</definedName>
    <definedName name="vypracoval8" localSheetId="1">#REF!</definedName>
    <definedName name="vypracoval8">#REF!</definedName>
    <definedName name="vypracoval9" localSheetId="0">#REF!</definedName>
    <definedName name="vypracoval9" localSheetId="1">#REF!</definedName>
    <definedName name="vypracoval9">#REF!</definedName>
    <definedName name="VZD">#REF!</definedName>
  </definedNames>
  <calcPr calcId="162913"/>
</workbook>
</file>

<file path=xl/calcChain.xml><?xml version="1.0" encoding="utf-8"?>
<calcChain xmlns="http://schemas.openxmlformats.org/spreadsheetml/2006/main">
  <c r="K12" i="8" l="1"/>
  <c r="K11" i="8"/>
  <c r="L11" i="8" s="1"/>
  <c r="K10" i="8"/>
  <c r="L10" i="8" s="1"/>
  <c r="L12" i="8" l="1"/>
  <c r="R12" i="8"/>
  <c r="Q11" i="8"/>
  <c r="K12" i="10"/>
  <c r="L12" i="10" s="1"/>
  <c r="K11" i="10"/>
  <c r="L11" i="10" s="1"/>
  <c r="K10" i="10"/>
  <c r="L10" i="10" s="1"/>
  <c r="P12" i="8" l="1"/>
  <c r="Q12" i="8"/>
  <c r="P11" i="8"/>
  <c r="R11" i="8"/>
  <c r="P11" i="10"/>
  <c r="Q10" i="10"/>
  <c r="R10" i="10"/>
  <c r="Q12" i="10"/>
  <c r="Q11" i="10"/>
  <c r="P10" i="10"/>
  <c r="R12" i="10"/>
  <c r="P12" i="10"/>
  <c r="R11" i="10"/>
  <c r="S11" i="8" l="1"/>
  <c r="S12" i="8"/>
  <c r="S12" i="10"/>
  <c r="S10" i="10"/>
  <c r="P15" i="10"/>
  <c r="R15" i="10"/>
  <c r="Q15" i="10"/>
  <c r="S11" i="10"/>
  <c r="S15" i="10" l="1"/>
  <c r="Q10" i="8" l="1"/>
  <c r="P10" i="8"/>
  <c r="R10" i="8"/>
  <c r="S10" i="8" l="1"/>
</calcChain>
</file>

<file path=xl/sharedStrings.xml><?xml version="1.0" encoding="utf-8"?>
<sst xmlns="http://schemas.openxmlformats.org/spreadsheetml/2006/main" count="238" uniqueCount="88">
  <si>
    <t>MJ</t>
  </si>
  <si>
    <t>ha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</si>
  <si>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</si>
  <si>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</si>
  <si>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</si>
  <si>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</si>
  <si>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</si>
  <si>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</si>
  <si>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</si>
  <si>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</si>
  <si>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</si>
  <si>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</si>
  <si>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</si>
  <si>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</si>
  <si>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</si>
  <si>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</si>
  <si>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Evidenční číslo objednatele:</t>
  </si>
  <si>
    <t>Evidenční číslo zhotovitele: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</si>
  <si>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</si>
  <si>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</si>
  <si>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</si>
  <si>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</si>
  <si>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</si>
  <si>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</si>
  <si>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</si>
  <si>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</si>
  <si>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</si>
  <si>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</si>
  <si>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</si>
  <si>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</si>
  <si>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</si>
  <si>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</si>
  <si>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</si>
  <si>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</si>
  <si>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</si>
  <si>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</si>
  <si>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</si>
  <si>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</si>
  <si>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</si>
  <si>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</si>
  <si>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</si>
  <si>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</si>
  <si>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</si>
  <si>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</si>
  <si>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</si>
  <si>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</si>
  <si>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</si>
  <si>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</si>
  <si>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</si>
  <si>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</si>
  <si>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</si>
  <si>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</si>
  <si>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</si>
  <si>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</si>
  <si>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</si>
  <si>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</si>
  <si>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</si>
  <si>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</si>
  <si>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</si>
  <si>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</si>
  <si>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</si>
  <si>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</si>
  <si>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</si>
  <si>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</si>
  <si>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</si>
  <si>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</si>
  <si>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</si>
  <si>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</si>
  <si>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</si>
  <si>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D6002500XX</t>
  </si>
  <si>
    <t>Název akce objednatele:</t>
  </si>
  <si>
    <t>Nedomický p., Dříský p., Tišický p., údržba břehového porostu</t>
  </si>
  <si>
    <t>1.8.2026</t>
  </si>
  <si>
    <t>30.11.2026</t>
  </si>
  <si>
    <t>Tišice</t>
  </si>
  <si>
    <t>Nedomice</t>
  </si>
  <si>
    <t>Tišice, Chrást u Tišic,Všetaty</t>
  </si>
  <si>
    <t>Ovčáry u Dřís, Nedomice</t>
  </si>
  <si>
    <t>Tišický potok</t>
  </si>
  <si>
    <t>Nedomický potok</t>
  </si>
  <si>
    <t>Dříský potok</t>
  </si>
  <si>
    <t>PB + LB</t>
  </si>
  <si>
    <t>od SM Tišice-Všetaty po komunikaci do prům.zóny Všetaty</t>
  </si>
  <si>
    <t>od SM na Všetaty po obec Nedomice</t>
  </si>
  <si>
    <t>v úseku řkm 1,850-2,280 zapojený břeh.porost-vynechat</t>
  </si>
  <si>
    <t>1.8.</t>
  </si>
  <si>
    <t>30.11.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</si>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</sst>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0" x14ac:knownFonts="1">
    <font>
      <sz val="8"/>
      <name val="Arial CE"/>
      <charset val="238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5" fillId="0" borderId="1" xfId="0" applyFont="1" applyFill="1" applyBorder="1" applyAlignment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3" borderId="4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/>
    <xf numFmtId="0" fontId="5" fillId="4" borderId="4" xfId="0" applyFont="1" applyFill="1" applyBorder="1"/>
    <xf numFmtId="1" fontId="5" fillId="3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9" fillId="0" borderId="0" xfId="0" applyFont="1" applyBorder="1"/>
    <xf numFmtId="49" fontId="5" fillId="0" borderId="1" xfId="0" applyNumberFormat="1" applyFont="1" applyBorder="1"/>
    <xf numFmtId="0" fontId="5" fillId="0" borderId="3" xfId="0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/>
    </xf>
    <xf numFmtId="165" fontId="5" fillId="0" borderId="3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0" borderId="14" xfId="0" applyFont="1" applyFill="1" applyBorder="1" applyAlignment="1">
      <alignment horizontal="center"/>
    </xf>
    <xf numFmtId="0" fontId="5" fillId="0" borderId="4" xfId="0" applyFont="1" applyFill="1" applyBorder="1" applyAlignment="1" applyProtection="1">
      <alignment wrapText="1"/>
    </xf>
    <xf numFmtId="2" fontId="5" fillId="0" borderId="3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4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/>
    <xf numFmtId="4" fontId="5" fillId="0" borderId="1" xfId="0" applyNumberFormat="1" applyFont="1" applyFill="1" applyBorder="1" applyAlignment="1"/>
    <xf numFmtId="0" fontId="5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right"/>
    </xf>
    <xf numFmtId="4" fontId="5" fillId="3" borderId="1" xfId="0" applyNumberFormat="1" applyFont="1" applyFill="1" applyBorder="1"/>
    <xf numFmtId="4" fontId="6" fillId="3" borderId="1" xfId="0" applyNumberFormat="1" applyFont="1" applyFill="1" applyBorder="1"/>
    <xf numFmtId="1" fontId="5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4" fontId="6" fillId="3" borderId="2" xfId="1" applyNumberFormat="1" applyFont="1" applyFill="1" applyBorder="1" applyAlignment="1">
      <alignment horizontal="center" vertical="top" wrapText="1"/>
    </xf>
    <xf numFmtId="4" fontId="6" fillId="3" borderId="3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horizontal="right" vertical="center"/>
    </xf>
    <xf numFmtId="4" fontId="5" fillId="0" borderId="3" xfId="0" applyNumberFormat="1" applyFont="1" applyFill="1" applyBorder="1" applyAlignment="1">
      <alignment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tabSelected="1" zoomScale="115" zoomScaleNormal="115" workbookViewId="0">
      <selection activeCell="I8" sqref="I8"/>
    </sheetView>
  </sheetViews>
  <sheetFormatPr defaultColWidth="9.1640625" defaultRowHeight="11.25" x14ac:dyDescent="0.2"/>
  <cols>
    <col min="1" max="1" width="5.5" style="2" customWidth="1"/>
    <col min="2" max="2" width="29.83203125" style="2" customWidth="1"/>
    <col min="3" max="3" width="25.6640625" style="2" customWidth="1"/>
    <col min="4" max="4" width="23" style="2" customWidth="1"/>
    <col min="5" max="5" width="10.1640625" style="2" customWidth="1"/>
    <col min="6" max="6" width="9.1640625" style="2"/>
    <col min="7" max="7" width="11.83203125" style="2" customWidth="1"/>
    <col min="8" max="8" width="9.83203125" style="2" customWidth="1"/>
    <col min="9" max="9" width="9.5" style="2" customWidth="1"/>
    <col min="10" max="10" width="10.6640625" style="2" customWidth="1"/>
    <col min="11" max="11" width="12.83203125" style="2" customWidth="1"/>
    <col min="12" max="12" width="9.5" style="2" customWidth="1"/>
    <col min="13" max="13" width="10.83203125" style="2" customWidth="1"/>
    <col min="14" max="14" width="9.5" style="2" customWidth="1"/>
    <col min="15" max="15" width="8.33203125" style="2" customWidth="1"/>
    <col min="16" max="16" width="10.33203125" style="2" customWidth="1"/>
    <col min="17" max="17" width="11.33203125" style="2" customWidth="1"/>
    <col min="18" max="18" width="11.1640625" style="2" customWidth="1"/>
    <col min="19" max="19" width="10.1640625" style="2" customWidth="1"/>
    <col min="20" max="20" width="18.5" style="2" customWidth="1"/>
    <col min="21" max="16384" width="9.1640625" style="2"/>
  </cols>
  <sheetData>
    <row r="1" spans="1:21" ht="25.5" x14ac:dyDescent="0.35">
      <c r="A1" s="1" t="s">
        <v>20</v>
      </c>
      <c r="C1" s="1"/>
      <c r="E1" s="3"/>
      <c r="F1" s="3"/>
      <c r="G1" s="3"/>
      <c r="H1" s="3"/>
      <c r="I1" s="3"/>
      <c r="J1" s="3"/>
      <c r="K1" s="3"/>
      <c r="L1" s="3"/>
      <c r="M1" s="3"/>
      <c r="T1" s="10" t="s">
        <v>13</v>
      </c>
    </row>
    <row r="2" spans="1:21" s="4" customFormat="1" ht="29.25" customHeight="1" x14ac:dyDescent="0.2">
      <c r="B2" s="6" t="s">
        <v>16</v>
      </c>
      <c r="D2" s="40" t="s">
        <v>69</v>
      </c>
      <c r="E2" s="5"/>
      <c r="F2" s="5"/>
      <c r="G2" s="80" t="s">
        <v>58</v>
      </c>
      <c r="H2" s="80"/>
      <c r="I2" s="80"/>
      <c r="J2" s="80"/>
      <c r="K2" s="31"/>
      <c r="L2" s="32" t="s">
        <v>56</v>
      </c>
      <c r="M2" s="32" t="s">
        <v>57</v>
      </c>
      <c r="N2" s="30"/>
      <c r="O2" s="5"/>
      <c r="Q2" s="5"/>
    </row>
    <row r="3" spans="1:21" s="4" customFormat="1" ht="29.25" customHeight="1" x14ac:dyDescent="0.2">
      <c r="A3" s="6"/>
      <c r="B3" s="6" t="s">
        <v>17</v>
      </c>
      <c r="D3" s="46" t="s">
        <v>18</v>
      </c>
      <c r="E3" s="5"/>
      <c r="F3" s="5"/>
      <c r="G3" s="29"/>
      <c r="H3" s="30"/>
      <c r="I3" s="30"/>
      <c r="J3" s="30"/>
      <c r="K3" s="33" t="s">
        <v>52</v>
      </c>
      <c r="L3" s="41" t="s">
        <v>72</v>
      </c>
      <c r="M3" s="41" t="s">
        <v>73</v>
      </c>
      <c r="O3" s="5"/>
      <c r="P3" s="5"/>
      <c r="Q3" s="5"/>
    </row>
    <row r="4" spans="1:21" s="4" customFormat="1" ht="24.75" customHeight="1" x14ac:dyDescent="0.2">
      <c r="A4" s="6"/>
      <c r="B4" s="6" t="s">
        <v>19</v>
      </c>
      <c r="D4" s="7">
        <v>711260022</v>
      </c>
      <c r="E4" s="5"/>
      <c r="F4" s="5"/>
      <c r="G4" s="5"/>
      <c r="H4" s="30"/>
      <c r="I4" s="30"/>
      <c r="J4" s="30"/>
      <c r="K4" s="33" t="s">
        <v>53</v>
      </c>
      <c r="L4" s="41" t="s">
        <v>87</v>
      </c>
      <c r="M4" s="41" t="s">
        <v>87</v>
      </c>
      <c r="O4" s="5"/>
      <c r="P4" s="5"/>
      <c r="Q4" s="5"/>
    </row>
    <row r="5" spans="1:21" s="4" customFormat="1" ht="20.25" customHeight="1" x14ac:dyDescent="0.2">
      <c r="A5" s="6"/>
      <c r="B5" s="6" t="s">
        <v>70</v>
      </c>
      <c r="D5" s="5" t="s">
        <v>71</v>
      </c>
      <c r="E5" s="5"/>
      <c r="F5" s="5"/>
      <c r="G5" s="5"/>
      <c r="H5" s="5"/>
      <c r="I5" s="5"/>
      <c r="J5" s="5"/>
      <c r="K5" s="33" t="s">
        <v>54</v>
      </c>
      <c r="L5" s="41" t="s">
        <v>87</v>
      </c>
      <c r="M5" s="41" t="s">
        <v>87</v>
      </c>
      <c r="O5" s="5"/>
      <c r="P5" s="5"/>
      <c r="Q5" s="5"/>
    </row>
    <row r="6" spans="1:21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1" s="4" customFormat="1" ht="12.75" x14ac:dyDescent="0.2"/>
    <row r="8" spans="1:21" s="4" customFormat="1" ht="25.5" customHeight="1" x14ac:dyDescent="0.2">
      <c r="A8" s="67" t="s">
        <v>10</v>
      </c>
      <c r="B8" s="67" t="s">
        <v>12</v>
      </c>
      <c r="C8" s="67" t="s">
        <v>11</v>
      </c>
      <c r="D8" s="67" t="s">
        <v>6</v>
      </c>
      <c r="E8" s="21" t="s">
        <v>4</v>
      </c>
      <c r="F8" s="21"/>
      <c r="G8" s="67" t="s">
        <v>5</v>
      </c>
      <c r="H8" s="67" t="s">
        <v>7</v>
      </c>
      <c r="I8" s="21" t="s">
        <v>0</v>
      </c>
      <c r="J8" s="69" t="s">
        <v>8</v>
      </c>
      <c r="K8" s="67" t="s">
        <v>3</v>
      </c>
      <c r="L8" s="67" t="s">
        <v>35</v>
      </c>
      <c r="M8" s="67" t="s">
        <v>36</v>
      </c>
      <c r="N8" s="67" t="s">
        <v>37</v>
      </c>
      <c r="O8" s="65" t="s">
        <v>42</v>
      </c>
      <c r="P8" s="27">
        <v>2026</v>
      </c>
      <c r="Q8" s="27">
        <v>2027</v>
      </c>
      <c r="R8" s="27">
        <v>2028</v>
      </c>
      <c r="S8" s="69" t="s">
        <v>38</v>
      </c>
      <c r="T8" s="69" t="s">
        <v>39</v>
      </c>
    </row>
    <row r="9" spans="1:21" s="4" customFormat="1" ht="12.75" x14ac:dyDescent="0.2">
      <c r="A9" s="68"/>
      <c r="B9" s="68"/>
      <c r="C9" s="68"/>
      <c r="D9" s="68"/>
      <c r="E9" s="21" t="s">
        <v>40</v>
      </c>
      <c r="F9" s="21" t="s">
        <v>41</v>
      </c>
      <c r="G9" s="68"/>
      <c r="H9" s="68"/>
      <c r="I9" s="21" t="s">
        <v>1</v>
      </c>
      <c r="J9" s="70"/>
      <c r="K9" s="68"/>
      <c r="L9" s="68"/>
      <c r="M9" s="68"/>
      <c r="N9" s="68"/>
      <c r="O9" s="66"/>
      <c r="P9" s="22" t="s">
        <v>47</v>
      </c>
      <c r="Q9" s="22" t="s">
        <v>47</v>
      </c>
      <c r="R9" s="22" t="s">
        <v>47</v>
      </c>
      <c r="S9" s="70"/>
      <c r="T9" s="70"/>
    </row>
    <row r="10" spans="1:21" s="4" customFormat="1" ht="51.75" customHeight="1" x14ac:dyDescent="0.2">
      <c r="A10" s="12">
        <v>1</v>
      </c>
      <c r="B10" s="13" t="s">
        <v>74</v>
      </c>
      <c r="C10" s="13" t="s">
        <v>76</v>
      </c>
      <c r="D10" s="28" t="s">
        <v>78</v>
      </c>
      <c r="E10" s="44">
        <v>1.2549999999999999</v>
      </c>
      <c r="F10" s="44">
        <v>3.87</v>
      </c>
      <c r="G10" s="42" t="s">
        <v>81</v>
      </c>
      <c r="H10" s="45" t="s">
        <v>64</v>
      </c>
      <c r="I10" s="28" t="s">
        <v>1</v>
      </c>
      <c r="J10" s="49">
        <v>1.48</v>
      </c>
      <c r="K10" s="60">
        <f>J22</f>
        <v>0</v>
      </c>
      <c r="L10" s="86">
        <f>K10*J10</f>
        <v>0</v>
      </c>
      <c r="M10" s="85" t="s">
        <v>87</v>
      </c>
      <c r="N10" s="85" t="s">
        <v>87</v>
      </c>
      <c r="O10" s="59">
        <v>1</v>
      </c>
      <c r="P10" s="61">
        <f>J10*O10*K10</f>
        <v>0</v>
      </c>
      <c r="Q10" s="61">
        <f>J10*K10*O10</f>
        <v>0</v>
      </c>
      <c r="R10" s="61">
        <f>J10*K10*O10</f>
        <v>0</v>
      </c>
      <c r="S10" s="61">
        <f>P10+Q10+R10</f>
        <v>0</v>
      </c>
      <c r="T10" s="48" t="s">
        <v>82</v>
      </c>
    </row>
    <row r="11" spans="1:21" s="4" customFormat="1" ht="27.75" customHeight="1" x14ac:dyDescent="0.2">
      <c r="A11" s="12">
        <v>2</v>
      </c>
      <c r="B11" s="13" t="s">
        <v>75</v>
      </c>
      <c r="C11" s="13" t="s">
        <v>77</v>
      </c>
      <c r="D11" s="13" t="s">
        <v>79</v>
      </c>
      <c r="E11" s="43">
        <v>3.5</v>
      </c>
      <c r="F11" s="43">
        <v>5</v>
      </c>
      <c r="G11" s="14" t="s">
        <v>81</v>
      </c>
      <c r="H11" s="26" t="s">
        <v>64</v>
      </c>
      <c r="I11" s="28" t="s">
        <v>1</v>
      </c>
      <c r="J11" s="50">
        <v>1.8</v>
      </c>
      <c r="K11" s="60">
        <f>J22</f>
        <v>0</v>
      </c>
      <c r="L11" s="86">
        <f>K11*J11</f>
        <v>0</v>
      </c>
      <c r="M11" s="85" t="s">
        <v>87</v>
      </c>
      <c r="N11" s="85" t="s">
        <v>87</v>
      </c>
      <c r="O11" s="59">
        <v>1</v>
      </c>
      <c r="P11" s="61">
        <f>J11*O11*K11</f>
        <v>0</v>
      </c>
      <c r="Q11" s="61">
        <f>J11*K11*O11</f>
        <v>0</v>
      </c>
      <c r="R11" s="61">
        <f>J11*K11*O11</f>
        <v>0</v>
      </c>
      <c r="S11" s="61">
        <f>P11+Q11+R11</f>
        <v>0</v>
      </c>
      <c r="T11" s="48" t="s">
        <v>83</v>
      </c>
    </row>
    <row r="12" spans="1:21" s="4" customFormat="1" ht="51.75" customHeight="1" x14ac:dyDescent="0.2">
      <c r="A12" s="12">
        <v>3</v>
      </c>
      <c r="B12" s="13" t="s">
        <v>75</v>
      </c>
      <c r="C12" s="13" t="s">
        <v>77</v>
      </c>
      <c r="D12" s="13" t="s">
        <v>80</v>
      </c>
      <c r="E12" s="43">
        <v>1.2</v>
      </c>
      <c r="F12" s="43">
        <v>2.4</v>
      </c>
      <c r="G12" s="14" t="s">
        <v>81</v>
      </c>
      <c r="H12" s="26" t="s">
        <v>64</v>
      </c>
      <c r="I12" s="28" t="s">
        <v>1</v>
      </c>
      <c r="J12" s="50">
        <v>0.63</v>
      </c>
      <c r="K12" s="60">
        <f>J22</f>
        <v>0</v>
      </c>
      <c r="L12" s="86">
        <f>K12*J12</f>
        <v>0</v>
      </c>
      <c r="M12" s="85" t="s">
        <v>87</v>
      </c>
      <c r="N12" s="85" t="s">
        <v>87</v>
      </c>
      <c r="O12" s="59">
        <v>1</v>
      </c>
      <c r="P12" s="61">
        <f>J12*O12*K12</f>
        <v>0</v>
      </c>
      <c r="Q12" s="61">
        <f>J12*K12*O12</f>
        <v>0</v>
      </c>
      <c r="R12" s="61">
        <f>J12*K12*O12</f>
        <v>0</v>
      </c>
      <c r="S12" s="61">
        <f>P12+Q12+R12</f>
        <v>0</v>
      </c>
      <c r="T12" s="48" t="s">
        <v>84</v>
      </c>
    </row>
    <row r="13" spans="1:21" s="4" customFormat="1" ht="18.75" customHeight="1" x14ac:dyDescent="0.2">
      <c r="A13" s="15"/>
      <c r="B13" s="16" t="s">
        <v>9</v>
      </c>
      <c r="C13" s="16"/>
      <c r="D13" s="17"/>
      <c r="E13" s="18"/>
      <c r="F13" s="17"/>
      <c r="G13" s="18"/>
      <c r="H13" s="18"/>
      <c r="I13" s="18"/>
      <c r="J13" s="18"/>
      <c r="K13" s="17"/>
      <c r="L13" s="17"/>
      <c r="M13" s="17"/>
      <c r="N13" s="17"/>
      <c r="O13" s="37"/>
      <c r="P13" s="17"/>
      <c r="Q13" s="17"/>
      <c r="R13" s="17"/>
      <c r="S13" s="17"/>
      <c r="T13" s="20"/>
    </row>
    <row r="14" spans="1:21" s="4" customFormat="1" ht="12.75" x14ac:dyDescent="0.2"/>
    <row r="15" spans="1:21" s="4" customFormat="1" ht="14.25" x14ac:dyDescent="0.2">
      <c r="A15" s="5" t="s">
        <v>14</v>
      </c>
      <c r="L15" s="11" t="s">
        <v>21</v>
      </c>
    </row>
    <row r="16" spans="1:21" s="4" customFormat="1" ht="15" customHeight="1" x14ac:dyDescent="0.2">
      <c r="A16" s="63" t="s">
        <v>55</v>
      </c>
      <c r="B16" s="63"/>
      <c r="C16" s="64" t="s">
        <v>2</v>
      </c>
      <c r="D16" s="64"/>
      <c r="E16" s="64"/>
      <c r="F16" s="64"/>
      <c r="G16" s="64"/>
      <c r="H16" s="64"/>
      <c r="I16" s="23" t="s">
        <v>0</v>
      </c>
      <c r="J16" s="21" t="s">
        <v>3</v>
      </c>
      <c r="L16" s="73" t="s">
        <v>15</v>
      </c>
      <c r="M16" s="76" t="s">
        <v>50</v>
      </c>
      <c r="N16" s="77"/>
      <c r="O16" s="77"/>
      <c r="P16" s="77"/>
      <c r="Q16" s="77"/>
      <c r="R16" s="77"/>
      <c r="S16" s="77"/>
      <c r="T16" s="78"/>
      <c r="U16" s="24"/>
    </row>
    <row r="17" spans="1:21" s="4" customFormat="1" ht="19.5" customHeight="1" x14ac:dyDescent="0.2">
      <c r="A17" s="34" t="s">
        <v>59</v>
      </c>
      <c r="B17" s="35"/>
      <c r="C17" s="62" t="s">
        <v>22</v>
      </c>
      <c r="D17" s="62"/>
      <c r="E17" s="62"/>
      <c r="F17" s="62"/>
      <c r="G17" s="62"/>
      <c r="H17" s="62"/>
      <c r="I17" s="8" t="s">
        <v>1</v>
      </c>
      <c r="J17" s="47"/>
      <c r="L17" s="74"/>
      <c r="M17" s="79"/>
      <c r="N17" s="80"/>
      <c r="O17" s="80"/>
      <c r="P17" s="80"/>
      <c r="Q17" s="80"/>
      <c r="R17" s="80"/>
      <c r="S17" s="80"/>
      <c r="T17" s="81"/>
      <c r="U17" s="25"/>
    </row>
    <row r="18" spans="1:21" s="4" customFormat="1" ht="19.5" customHeight="1" x14ac:dyDescent="0.2">
      <c r="A18" s="34" t="s">
        <v>60</v>
      </c>
      <c r="B18" s="35"/>
      <c r="C18" s="62" t="s">
        <v>23</v>
      </c>
      <c r="D18" s="62"/>
      <c r="E18" s="62"/>
      <c r="F18" s="62"/>
      <c r="G18" s="62"/>
      <c r="H18" s="62"/>
      <c r="I18" s="8" t="s">
        <v>1</v>
      </c>
      <c r="J18" s="47"/>
      <c r="L18" s="75"/>
      <c r="M18" s="82"/>
      <c r="N18" s="83"/>
      <c r="O18" s="83"/>
      <c r="P18" s="83"/>
      <c r="Q18" s="83"/>
      <c r="R18" s="83"/>
      <c r="S18" s="83"/>
      <c r="T18" s="84"/>
      <c r="U18" s="25"/>
    </row>
    <row r="19" spans="1:21" s="4" customFormat="1" ht="19.5" customHeight="1" x14ac:dyDescent="0.2">
      <c r="A19" s="34" t="s">
        <v>61</v>
      </c>
      <c r="B19" s="35"/>
      <c r="C19" s="62" t="s">
        <v>24</v>
      </c>
      <c r="D19" s="62"/>
      <c r="E19" s="62"/>
      <c r="F19" s="62"/>
      <c r="G19" s="62"/>
      <c r="H19" s="62"/>
      <c r="I19" s="8" t="s">
        <v>1</v>
      </c>
      <c r="J19" s="47"/>
      <c r="L19" s="71" t="s">
        <v>30</v>
      </c>
      <c r="M19" s="72" t="s">
        <v>43</v>
      </c>
      <c r="N19" s="72"/>
      <c r="O19" s="72"/>
      <c r="P19" s="72"/>
      <c r="Q19" s="72"/>
      <c r="R19" s="72"/>
      <c r="S19" s="72"/>
      <c r="T19" s="72"/>
      <c r="U19" s="25"/>
    </row>
    <row r="20" spans="1:21" s="4" customFormat="1" ht="19.5" customHeight="1" x14ac:dyDescent="0.2">
      <c r="A20" s="34" t="s">
        <v>62</v>
      </c>
      <c r="B20" s="35"/>
      <c r="C20" s="62" t="s">
        <v>25</v>
      </c>
      <c r="D20" s="62"/>
      <c r="E20" s="62"/>
      <c r="F20" s="62"/>
      <c r="G20" s="62"/>
      <c r="H20" s="62"/>
      <c r="I20" s="8" t="s">
        <v>1</v>
      </c>
      <c r="J20" s="47"/>
      <c r="L20" s="71"/>
      <c r="M20" s="72"/>
      <c r="N20" s="72"/>
      <c r="O20" s="72"/>
      <c r="P20" s="72"/>
      <c r="Q20" s="72"/>
      <c r="R20" s="72"/>
      <c r="S20" s="72"/>
      <c r="T20" s="72"/>
      <c r="U20" s="25"/>
    </row>
    <row r="21" spans="1:21" s="4" customFormat="1" ht="19.5" customHeight="1" x14ac:dyDescent="0.2">
      <c r="A21" s="34" t="s">
        <v>63</v>
      </c>
      <c r="B21" s="36"/>
      <c r="C21" s="62" t="s">
        <v>26</v>
      </c>
      <c r="D21" s="62"/>
      <c r="E21" s="62"/>
      <c r="F21" s="62"/>
      <c r="G21" s="62"/>
      <c r="H21" s="62"/>
      <c r="I21" s="8" t="s">
        <v>1</v>
      </c>
      <c r="J21" s="47"/>
      <c r="L21" s="71" t="s">
        <v>31</v>
      </c>
      <c r="M21" s="72" t="s">
        <v>44</v>
      </c>
      <c r="N21" s="72"/>
      <c r="O21" s="72"/>
      <c r="P21" s="72"/>
      <c r="Q21" s="72"/>
      <c r="R21" s="72"/>
      <c r="S21" s="72"/>
      <c r="T21" s="72"/>
      <c r="U21" s="25"/>
    </row>
    <row r="22" spans="1:21" s="4" customFormat="1" ht="19.5" customHeight="1" x14ac:dyDescent="0.2">
      <c r="A22" s="34" t="s">
        <v>64</v>
      </c>
      <c r="B22" s="36"/>
      <c r="C22" s="62" t="s">
        <v>48</v>
      </c>
      <c r="D22" s="62"/>
      <c r="E22" s="62"/>
      <c r="F22" s="62"/>
      <c r="G22" s="62"/>
      <c r="H22" s="62"/>
      <c r="I22" s="8" t="s">
        <v>1</v>
      </c>
      <c r="J22" s="9"/>
      <c r="L22" s="71"/>
      <c r="M22" s="72"/>
      <c r="N22" s="72"/>
      <c r="O22" s="72"/>
      <c r="P22" s="72"/>
      <c r="Q22" s="72"/>
      <c r="R22" s="72"/>
      <c r="S22" s="72"/>
      <c r="T22" s="72"/>
    </row>
    <row r="23" spans="1:21" s="4" customFormat="1" ht="19.5" customHeight="1" x14ac:dyDescent="0.2">
      <c r="A23" s="34" t="s">
        <v>65</v>
      </c>
      <c r="B23" s="36"/>
      <c r="C23" s="62" t="s">
        <v>27</v>
      </c>
      <c r="D23" s="62"/>
      <c r="E23" s="62"/>
      <c r="F23" s="62"/>
      <c r="G23" s="62"/>
      <c r="H23" s="62"/>
      <c r="I23" s="8" t="s">
        <v>1</v>
      </c>
      <c r="J23" s="47"/>
      <c r="L23" s="71" t="s">
        <v>32</v>
      </c>
      <c r="M23" s="72" t="s">
        <v>45</v>
      </c>
      <c r="N23" s="72"/>
      <c r="O23" s="72"/>
      <c r="P23" s="72"/>
      <c r="Q23" s="72"/>
      <c r="R23" s="72"/>
      <c r="S23" s="72"/>
      <c r="T23" s="72"/>
    </row>
    <row r="24" spans="1:21" s="4" customFormat="1" ht="19.5" customHeight="1" x14ac:dyDescent="0.2">
      <c r="A24" s="34" t="s">
        <v>66</v>
      </c>
      <c r="B24" s="36"/>
      <c r="C24" s="62" t="s">
        <v>28</v>
      </c>
      <c r="D24" s="62"/>
      <c r="E24" s="62"/>
      <c r="F24" s="62"/>
      <c r="G24" s="62"/>
      <c r="H24" s="62"/>
      <c r="I24" s="8" t="s">
        <v>1</v>
      </c>
      <c r="J24" s="47"/>
      <c r="L24" s="71"/>
      <c r="M24" s="72"/>
      <c r="N24" s="72"/>
      <c r="O24" s="72"/>
      <c r="P24" s="72"/>
      <c r="Q24" s="72"/>
      <c r="R24" s="72"/>
      <c r="S24" s="72"/>
      <c r="T24" s="72"/>
    </row>
    <row r="25" spans="1:21" s="4" customFormat="1" ht="19.5" customHeight="1" x14ac:dyDescent="0.2">
      <c r="A25" s="34" t="s">
        <v>67</v>
      </c>
      <c r="B25" s="36"/>
      <c r="C25" s="62" t="s">
        <v>49</v>
      </c>
      <c r="D25" s="62"/>
      <c r="E25" s="62"/>
      <c r="F25" s="62"/>
      <c r="G25" s="62"/>
      <c r="H25" s="62"/>
      <c r="I25" s="8" t="s">
        <v>1</v>
      </c>
      <c r="J25" s="47"/>
      <c r="L25" s="71" t="s">
        <v>33</v>
      </c>
      <c r="M25" s="72" t="s">
        <v>46</v>
      </c>
      <c r="N25" s="72"/>
      <c r="O25" s="72"/>
      <c r="P25" s="72"/>
      <c r="Q25" s="72"/>
      <c r="R25" s="72"/>
      <c r="S25" s="72"/>
      <c r="T25" s="72"/>
    </row>
    <row r="26" spans="1:21" ht="19.5" customHeight="1" x14ac:dyDescent="0.2">
      <c r="A26" s="34" t="s">
        <v>68</v>
      </c>
      <c r="B26" s="36"/>
      <c r="C26" s="62" t="s">
        <v>29</v>
      </c>
      <c r="D26" s="62"/>
      <c r="E26" s="62"/>
      <c r="F26" s="62"/>
      <c r="G26" s="62"/>
      <c r="H26" s="62"/>
      <c r="I26" s="8" t="s">
        <v>1</v>
      </c>
      <c r="J26" s="47"/>
      <c r="K26" s="4"/>
      <c r="L26" s="71"/>
      <c r="M26" s="72"/>
      <c r="N26" s="72"/>
      <c r="O26" s="72"/>
      <c r="P26" s="72"/>
      <c r="Q26" s="72"/>
      <c r="R26" s="72"/>
      <c r="S26" s="72"/>
      <c r="T26" s="72"/>
    </row>
    <row r="27" spans="1:21" ht="19.5" customHeight="1" x14ac:dyDescent="0.2">
      <c r="L27" s="71" t="s">
        <v>34</v>
      </c>
      <c r="M27" s="72" t="s">
        <v>51</v>
      </c>
      <c r="N27" s="72"/>
      <c r="O27" s="72"/>
      <c r="P27" s="72"/>
      <c r="Q27" s="72"/>
      <c r="R27" s="72"/>
      <c r="S27" s="72"/>
      <c r="T27" s="72"/>
    </row>
    <row r="28" spans="1:21" ht="19.5" customHeight="1" x14ac:dyDescent="0.2">
      <c r="L28" s="71"/>
      <c r="M28" s="72"/>
      <c r="N28" s="72"/>
      <c r="O28" s="72"/>
      <c r="P28" s="72"/>
      <c r="Q28" s="72"/>
      <c r="R28" s="72"/>
      <c r="S28" s="72"/>
      <c r="T28" s="72"/>
    </row>
    <row r="29" spans="1:21" ht="18" customHeight="1" x14ac:dyDescent="0.2"/>
    <row r="31" spans="1:21" ht="45" customHeight="1" x14ac:dyDescent="0.2"/>
    <row r="32" spans="1:21" ht="14.25" customHeight="1" x14ac:dyDescent="0.2"/>
    <row r="33" ht="15" customHeight="1" x14ac:dyDescent="0.2"/>
    <row r="34" ht="30.75" customHeight="1" x14ac:dyDescent="0.2"/>
    <row r="35" ht="30.75" customHeight="1" x14ac:dyDescent="0.2"/>
    <row r="36" ht="31.5" customHeight="1" x14ac:dyDescent="0.2"/>
  </sheetData>
  <mergeCells count="39">
    <mergeCell ref="G2:J2"/>
    <mergeCell ref="L19:L20"/>
    <mergeCell ref="M19:T20"/>
    <mergeCell ref="L21:L22"/>
    <mergeCell ref="M21:T22"/>
    <mergeCell ref="K8:K9"/>
    <mergeCell ref="L8:L9"/>
    <mergeCell ref="M8:M9"/>
    <mergeCell ref="C18:H18"/>
    <mergeCell ref="C19:H19"/>
    <mergeCell ref="C20:H20"/>
    <mergeCell ref="T8:T9"/>
    <mergeCell ref="S8:S9"/>
    <mergeCell ref="L27:L28"/>
    <mergeCell ref="M27:T28"/>
    <mergeCell ref="L16:L18"/>
    <mergeCell ref="M16:T18"/>
    <mergeCell ref="L23:L24"/>
    <mergeCell ref="M23:T24"/>
    <mergeCell ref="L25:L26"/>
    <mergeCell ref="M25:T26"/>
    <mergeCell ref="A16:B16"/>
    <mergeCell ref="C16:H16"/>
    <mergeCell ref="C17:H17"/>
    <mergeCell ref="O8:O9"/>
    <mergeCell ref="A8:A9"/>
    <mergeCell ref="B8:B9"/>
    <mergeCell ref="C8:C9"/>
    <mergeCell ref="D8:D9"/>
    <mergeCell ref="G8:G9"/>
    <mergeCell ref="H8:H9"/>
    <mergeCell ref="J8:J9"/>
    <mergeCell ref="N8:N9"/>
    <mergeCell ref="C26:H26"/>
    <mergeCell ref="C21:H21"/>
    <mergeCell ref="C22:H22"/>
    <mergeCell ref="C23:H23"/>
    <mergeCell ref="C24:H24"/>
    <mergeCell ref="C25:H25"/>
  </mergeCells>
  <pageMargins left="0.41" right="0.18" top="0.37" bottom="0.37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8"/>
  <sheetViews>
    <sheetView zoomScale="115" zoomScaleNormal="115" workbookViewId="0">
      <selection activeCell="P10" sqref="P10"/>
    </sheetView>
  </sheetViews>
  <sheetFormatPr defaultColWidth="9.1640625" defaultRowHeight="11.25" x14ac:dyDescent="0.2"/>
  <cols>
    <col min="1" max="1" width="5.5" style="2" customWidth="1"/>
    <col min="2" max="2" width="29.83203125" style="2" customWidth="1"/>
    <col min="3" max="3" width="25.6640625" style="2" customWidth="1"/>
    <col min="4" max="4" width="23" style="2" customWidth="1"/>
    <col min="5" max="5" width="10.1640625" style="2" customWidth="1"/>
    <col min="6" max="6" width="9.1640625" style="2"/>
    <col min="7" max="7" width="11.83203125" style="2" customWidth="1"/>
    <col min="8" max="8" width="9.83203125" style="2" customWidth="1"/>
    <col min="9" max="9" width="9.5" style="2" customWidth="1"/>
    <col min="10" max="10" width="10.6640625" style="2" customWidth="1"/>
    <col min="11" max="11" width="12.83203125" style="2" customWidth="1"/>
    <col min="12" max="12" width="9.5" style="2" customWidth="1"/>
    <col min="13" max="13" width="10.83203125" style="2" customWidth="1"/>
    <col min="14" max="14" width="9.5" style="2" customWidth="1"/>
    <col min="15" max="15" width="8.33203125" style="2" customWidth="1"/>
    <col min="16" max="16" width="10.33203125" style="2" customWidth="1"/>
    <col min="17" max="17" width="11.33203125" style="2" customWidth="1"/>
    <col min="18" max="18" width="11.1640625" style="2" customWidth="1"/>
    <col min="19" max="19" width="10.1640625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20</v>
      </c>
      <c r="C1" s="1"/>
      <c r="E1" s="3"/>
      <c r="F1" s="3"/>
      <c r="G1" s="3"/>
      <c r="H1" s="3"/>
      <c r="I1" s="3"/>
      <c r="J1" s="3"/>
      <c r="K1" s="3"/>
      <c r="L1" s="3"/>
      <c r="M1" s="3"/>
      <c r="T1" s="10" t="s">
        <v>13</v>
      </c>
    </row>
    <row r="2" spans="1:20" s="4" customFormat="1" ht="29.25" customHeight="1" x14ac:dyDescent="0.2">
      <c r="B2" s="6" t="s">
        <v>16</v>
      </c>
      <c r="D2" s="6" t="s">
        <v>69</v>
      </c>
      <c r="E2" s="5"/>
      <c r="F2" s="5"/>
      <c r="G2" s="80" t="s">
        <v>58</v>
      </c>
      <c r="H2" s="80"/>
      <c r="I2" s="80"/>
      <c r="J2" s="80"/>
      <c r="K2" s="39"/>
      <c r="L2" s="32" t="s">
        <v>56</v>
      </c>
      <c r="M2" s="32" t="s">
        <v>57</v>
      </c>
      <c r="N2" s="30"/>
      <c r="O2" s="5"/>
      <c r="Q2" s="5"/>
    </row>
    <row r="3" spans="1:20" s="4" customFormat="1" ht="29.25" customHeight="1" x14ac:dyDescent="0.2">
      <c r="A3" s="6"/>
      <c r="B3" s="6" t="s">
        <v>17</v>
      </c>
      <c r="D3" s="46" t="s">
        <v>18</v>
      </c>
      <c r="E3" s="5"/>
      <c r="F3" s="5"/>
      <c r="G3" s="29"/>
      <c r="H3" s="30"/>
      <c r="I3" s="30"/>
      <c r="J3" s="30"/>
      <c r="K3" s="33" t="s">
        <v>52</v>
      </c>
      <c r="L3" s="41" t="s">
        <v>85</v>
      </c>
      <c r="M3" s="41" t="s">
        <v>86</v>
      </c>
      <c r="O3" s="5"/>
      <c r="P3" s="5"/>
      <c r="Q3" s="5"/>
    </row>
    <row r="4" spans="1:20" s="4" customFormat="1" ht="24.75" customHeight="1" x14ac:dyDescent="0.2">
      <c r="A4" s="6"/>
      <c r="B4" s="6" t="s">
        <v>19</v>
      </c>
      <c r="D4" s="7">
        <v>711260022</v>
      </c>
      <c r="E4" s="5"/>
      <c r="F4" s="5"/>
      <c r="G4" s="5"/>
      <c r="H4" s="30"/>
      <c r="I4" s="30"/>
      <c r="J4" s="30"/>
      <c r="K4" s="33" t="s">
        <v>53</v>
      </c>
      <c r="L4" s="41" t="s">
        <v>87</v>
      </c>
      <c r="M4" s="41" t="s">
        <v>87</v>
      </c>
      <c r="O4" s="5"/>
      <c r="P4" s="5"/>
      <c r="Q4" s="5"/>
    </row>
    <row r="5" spans="1:20" s="4" customFormat="1" ht="20.25" customHeight="1" x14ac:dyDescent="0.2">
      <c r="A5" s="6"/>
      <c r="B5" s="6" t="s">
        <v>70</v>
      </c>
      <c r="D5" s="5" t="s">
        <v>71</v>
      </c>
      <c r="E5" s="5"/>
      <c r="F5" s="5"/>
      <c r="G5" s="5"/>
      <c r="H5" s="5"/>
      <c r="I5" s="5"/>
      <c r="J5" s="5"/>
      <c r="K5" s="33" t="s">
        <v>54</v>
      </c>
      <c r="L5" s="41" t="s">
        <v>87</v>
      </c>
      <c r="M5" s="41" t="s">
        <v>87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67" t="s">
        <v>10</v>
      </c>
      <c r="B8" s="67" t="s">
        <v>12</v>
      </c>
      <c r="C8" s="67" t="s">
        <v>11</v>
      </c>
      <c r="D8" s="67" t="s">
        <v>6</v>
      </c>
      <c r="E8" s="38" t="s">
        <v>4</v>
      </c>
      <c r="F8" s="38"/>
      <c r="G8" s="67" t="s">
        <v>5</v>
      </c>
      <c r="H8" s="67" t="s">
        <v>7</v>
      </c>
      <c r="I8" s="38" t="s">
        <v>0</v>
      </c>
      <c r="J8" s="69" t="s">
        <v>8</v>
      </c>
      <c r="K8" s="67" t="s">
        <v>3</v>
      </c>
      <c r="L8" s="67" t="s">
        <v>35</v>
      </c>
      <c r="M8" s="67" t="s">
        <v>36</v>
      </c>
      <c r="N8" s="67" t="s">
        <v>37</v>
      </c>
      <c r="O8" s="65" t="s">
        <v>42</v>
      </c>
      <c r="P8" s="27">
        <v>2026</v>
      </c>
      <c r="Q8" s="27">
        <v>2027</v>
      </c>
      <c r="R8" s="27">
        <v>2028</v>
      </c>
      <c r="S8" s="69" t="s">
        <v>38</v>
      </c>
      <c r="T8" s="69" t="s">
        <v>39</v>
      </c>
    </row>
    <row r="9" spans="1:20" s="4" customFormat="1" ht="12.75" x14ac:dyDescent="0.2">
      <c r="A9" s="68"/>
      <c r="B9" s="68"/>
      <c r="C9" s="68"/>
      <c r="D9" s="68"/>
      <c r="E9" s="38" t="s">
        <v>40</v>
      </c>
      <c r="F9" s="38" t="s">
        <v>41</v>
      </c>
      <c r="G9" s="68"/>
      <c r="H9" s="68"/>
      <c r="I9" s="38" t="s">
        <v>1</v>
      </c>
      <c r="J9" s="70"/>
      <c r="K9" s="68"/>
      <c r="L9" s="68"/>
      <c r="M9" s="68"/>
      <c r="N9" s="68"/>
      <c r="O9" s="66"/>
      <c r="P9" s="22" t="s">
        <v>47</v>
      </c>
      <c r="Q9" s="22" t="s">
        <v>47</v>
      </c>
      <c r="R9" s="22" t="s">
        <v>47</v>
      </c>
      <c r="S9" s="70"/>
      <c r="T9" s="70"/>
    </row>
    <row r="10" spans="1:20" s="4" customFormat="1" ht="51.75" customHeight="1" x14ac:dyDescent="0.2">
      <c r="A10" s="12">
        <v>1</v>
      </c>
      <c r="B10" s="12" t="s">
        <v>74</v>
      </c>
      <c r="C10" s="12" t="s">
        <v>76</v>
      </c>
      <c r="D10" s="54" t="s">
        <v>78</v>
      </c>
      <c r="E10" s="44">
        <v>1.2549999999999999</v>
      </c>
      <c r="F10" s="44">
        <v>3.87</v>
      </c>
      <c r="G10" s="55" t="s">
        <v>81</v>
      </c>
      <c r="H10" s="26" t="s">
        <v>64</v>
      </c>
      <c r="I10" s="54" t="s">
        <v>1</v>
      </c>
      <c r="J10" s="56">
        <v>1.48</v>
      </c>
      <c r="K10" s="51">
        <f>J24</f>
        <v>0</v>
      </c>
      <c r="L10" s="52">
        <f>J10*K10</f>
        <v>0</v>
      </c>
      <c r="M10" s="52" t="s">
        <v>87</v>
      </c>
      <c r="N10" s="52" t="s">
        <v>87</v>
      </c>
      <c r="O10" s="51">
        <v>1</v>
      </c>
      <c r="P10" s="53">
        <f>J10*K10*O10</f>
        <v>0</v>
      </c>
      <c r="Q10" s="53">
        <f>J10*K10*O10</f>
        <v>0</v>
      </c>
      <c r="R10" s="53">
        <f>J10*K10*O10</f>
        <v>0</v>
      </c>
      <c r="S10" s="53">
        <f>SUM(P10:R10)</f>
        <v>0</v>
      </c>
      <c r="T10" s="48" t="s">
        <v>82</v>
      </c>
    </row>
    <row r="11" spans="1:20" s="4" customFormat="1" ht="27.75" customHeight="1" x14ac:dyDescent="0.2">
      <c r="A11" s="12">
        <v>2</v>
      </c>
      <c r="B11" s="12" t="s">
        <v>75</v>
      </c>
      <c r="C11" s="12" t="s">
        <v>77</v>
      </c>
      <c r="D11" s="12" t="s">
        <v>79</v>
      </c>
      <c r="E11" s="43">
        <v>3.5</v>
      </c>
      <c r="F11" s="43">
        <v>5</v>
      </c>
      <c r="G11" s="14" t="s">
        <v>81</v>
      </c>
      <c r="H11" s="26" t="s">
        <v>64</v>
      </c>
      <c r="I11" s="54" t="s">
        <v>1</v>
      </c>
      <c r="J11" s="12">
        <v>1.8</v>
      </c>
      <c r="K11" s="53">
        <f>J24</f>
        <v>0</v>
      </c>
      <c r="L11" s="52">
        <f t="shared" ref="L11:L12" si="0">J11*K11</f>
        <v>0</v>
      </c>
      <c r="M11" s="53" t="s">
        <v>87</v>
      </c>
      <c r="N11" s="53" t="s">
        <v>87</v>
      </c>
      <c r="O11" s="53">
        <v>1</v>
      </c>
      <c r="P11" s="53">
        <f t="shared" ref="P11:P12" si="1">J11*K11*O11</f>
        <v>0</v>
      </c>
      <c r="Q11" s="53">
        <f t="shared" ref="Q11:Q12" si="2">J11*K11*O11</f>
        <v>0</v>
      </c>
      <c r="R11" s="53">
        <f t="shared" ref="R11:R12" si="3">J11*K11*O11</f>
        <v>0</v>
      </c>
      <c r="S11" s="53">
        <f t="shared" ref="S11:S12" si="4">SUM(P11:R11)</f>
        <v>0</v>
      </c>
      <c r="T11" s="48" t="s">
        <v>83</v>
      </c>
    </row>
    <row r="12" spans="1:20" s="4" customFormat="1" ht="51.75" customHeight="1" x14ac:dyDescent="0.2">
      <c r="A12" s="12">
        <v>3</v>
      </c>
      <c r="B12" s="12" t="s">
        <v>75</v>
      </c>
      <c r="C12" s="12" t="s">
        <v>77</v>
      </c>
      <c r="D12" s="12" t="s">
        <v>80</v>
      </c>
      <c r="E12" s="43">
        <v>1.2</v>
      </c>
      <c r="F12" s="43">
        <v>2.4</v>
      </c>
      <c r="G12" s="14" t="s">
        <v>81</v>
      </c>
      <c r="H12" s="26" t="s">
        <v>64</v>
      </c>
      <c r="I12" s="54" t="s">
        <v>1</v>
      </c>
      <c r="J12" s="12">
        <v>0.63</v>
      </c>
      <c r="K12" s="53">
        <f>J24</f>
        <v>0</v>
      </c>
      <c r="L12" s="52">
        <f t="shared" si="0"/>
        <v>0</v>
      </c>
      <c r="M12" s="53" t="s">
        <v>87</v>
      </c>
      <c r="N12" s="53" t="s">
        <v>87</v>
      </c>
      <c r="O12" s="53">
        <v>1</v>
      </c>
      <c r="P12" s="53">
        <f t="shared" si="1"/>
        <v>0</v>
      </c>
      <c r="Q12" s="53">
        <f t="shared" si="2"/>
        <v>0</v>
      </c>
      <c r="R12" s="53">
        <f t="shared" si="3"/>
        <v>0</v>
      </c>
      <c r="S12" s="53">
        <f t="shared" si="4"/>
        <v>0</v>
      </c>
      <c r="T12" s="48" t="s">
        <v>84</v>
      </c>
    </row>
    <row r="13" spans="1:20" s="4" customFormat="1" ht="18.75" customHeight="1" x14ac:dyDescent="0.2">
      <c r="A13" s="12"/>
      <c r="B13" s="12"/>
      <c r="C13" s="12"/>
      <c r="D13" s="12"/>
      <c r="E13" s="14"/>
      <c r="F13" s="12"/>
      <c r="G13" s="14"/>
      <c r="H13" s="26"/>
      <c r="I13" s="54"/>
      <c r="J13" s="12"/>
      <c r="K13" s="53"/>
      <c r="L13" s="53"/>
      <c r="M13" s="53"/>
      <c r="N13" s="53"/>
      <c r="O13" s="53"/>
      <c r="P13" s="53"/>
      <c r="Q13" s="53"/>
      <c r="R13" s="53"/>
      <c r="S13" s="53"/>
      <c r="T13" s="19"/>
    </row>
    <row r="14" spans="1:20" s="4" customFormat="1" ht="18.75" customHeight="1" x14ac:dyDescent="0.2">
      <c r="A14" s="12"/>
      <c r="B14" s="12"/>
      <c r="C14" s="12"/>
      <c r="D14" s="12"/>
      <c r="E14" s="14"/>
      <c r="F14" s="12"/>
      <c r="G14" s="14"/>
      <c r="H14" s="26"/>
      <c r="I14" s="54"/>
      <c r="J14" s="12"/>
      <c r="K14" s="53"/>
      <c r="L14" s="53"/>
      <c r="M14" s="53"/>
      <c r="N14" s="53"/>
      <c r="O14" s="53"/>
      <c r="P14" s="53"/>
      <c r="Q14" s="53"/>
      <c r="R14" s="53"/>
      <c r="S14" s="53"/>
      <c r="T14" s="19"/>
    </row>
    <row r="15" spans="1:20" s="4" customFormat="1" ht="18.75" customHeight="1" x14ac:dyDescent="0.2">
      <c r="A15" s="15"/>
      <c r="B15" s="16" t="s">
        <v>9</v>
      </c>
      <c r="C15" s="16"/>
      <c r="D15" s="17"/>
      <c r="E15" s="18"/>
      <c r="F15" s="17"/>
      <c r="G15" s="18"/>
      <c r="H15" s="18"/>
      <c r="I15" s="18"/>
      <c r="J15" s="18"/>
      <c r="K15" s="17"/>
      <c r="L15" s="17"/>
      <c r="M15" s="17"/>
      <c r="N15" s="17"/>
      <c r="O15" s="37"/>
      <c r="P15" s="57">
        <f>SUM(P10:P14)</f>
        <v>0</v>
      </c>
      <c r="Q15" s="57">
        <f>SUM(Q10:Q14)</f>
        <v>0</v>
      </c>
      <c r="R15" s="57">
        <f>SUM(R10:R14)</f>
        <v>0</v>
      </c>
      <c r="S15" s="58">
        <f>SUM(S10:S14)</f>
        <v>0</v>
      </c>
      <c r="T15" s="20"/>
    </row>
    <row r="16" spans="1:20" s="4" customFormat="1" ht="12.75" x14ac:dyDescent="0.2"/>
    <row r="17" spans="1:21" s="4" customFormat="1" ht="14.25" x14ac:dyDescent="0.2">
      <c r="A17" s="5" t="s">
        <v>14</v>
      </c>
      <c r="L17" s="11" t="s">
        <v>21</v>
      </c>
    </row>
    <row r="18" spans="1:21" s="4" customFormat="1" ht="15" customHeight="1" x14ac:dyDescent="0.2">
      <c r="A18" s="63" t="s">
        <v>55</v>
      </c>
      <c r="B18" s="63"/>
      <c r="C18" s="64" t="s">
        <v>2</v>
      </c>
      <c r="D18" s="64"/>
      <c r="E18" s="64"/>
      <c r="F18" s="64"/>
      <c r="G18" s="64"/>
      <c r="H18" s="64"/>
      <c r="I18" s="38" t="s">
        <v>0</v>
      </c>
      <c r="J18" s="38" t="s">
        <v>3</v>
      </c>
      <c r="L18" s="73" t="s">
        <v>15</v>
      </c>
      <c r="M18" s="76" t="s">
        <v>50</v>
      </c>
      <c r="N18" s="77"/>
      <c r="O18" s="77"/>
      <c r="P18" s="77"/>
      <c r="Q18" s="77"/>
      <c r="R18" s="77"/>
      <c r="S18" s="77"/>
      <c r="T18" s="78"/>
      <c r="U18" s="24"/>
    </row>
    <row r="19" spans="1:21" s="4" customFormat="1" ht="19.5" customHeight="1" x14ac:dyDescent="0.2">
      <c r="A19" s="34" t="s">
        <v>59</v>
      </c>
      <c r="B19" s="35"/>
      <c r="C19" s="62" t="s">
        <v>22</v>
      </c>
      <c r="D19" s="62"/>
      <c r="E19" s="62"/>
      <c r="F19" s="62"/>
      <c r="G19" s="62"/>
      <c r="H19" s="62"/>
      <c r="I19" s="8" t="s">
        <v>1</v>
      </c>
      <c r="J19" s="47"/>
      <c r="L19" s="74"/>
      <c r="M19" s="79"/>
      <c r="N19" s="80"/>
      <c r="O19" s="80"/>
      <c r="P19" s="80"/>
      <c r="Q19" s="80"/>
      <c r="R19" s="80"/>
      <c r="S19" s="80"/>
      <c r="T19" s="81"/>
      <c r="U19" s="25"/>
    </row>
    <row r="20" spans="1:21" s="4" customFormat="1" ht="19.5" customHeight="1" x14ac:dyDescent="0.2">
      <c r="A20" s="34" t="s">
        <v>60</v>
      </c>
      <c r="B20" s="35"/>
      <c r="C20" s="62" t="s">
        <v>23</v>
      </c>
      <c r="D20" s="62"/>
      <c r="E20" s="62"/>
      <c r="F20" s="62"/>
      <c r="G20" s="62"/>
      <c r="H20" s="62"/>
      <c r="I20" s="8" t="s">
        <v>1</v>
      </c>
      <c r="J20" s="47"/>
      <c r="L20" s="75"/>
      <c r="M20" s="82"/>
      <c r="N20" s="83"/>
      <c r="O20" s="83"/>
      <c r="P20" s="83"/>
      <c r="Q20" s="83"/>
      <c r="R20" s="83"/>
      <c r="S20" s="83"/>
      <c r="T20" s="84"/>
      <c r="U20" s="25"/>
    </row>
    <row r="21" spans="1:21" s="4" customFormat="1" ht="19.5" customHeight="1" x14ac:dyDescent="0.2">
      <c r="A21" s="34" t="s">
        <v>61</v>
      </c>
      <c r="B21" s="35"/>
      <c r="C21" s="62" t="s">
        <v>24</v>
      </c>
      <c r="D21" s="62"/>
      <c r="E21" s="62"/>
      <c r="F21" s="62"/>
      <c r="G21" s="62"/>
      <c r="H21" s="62"/>
      <c r="I21" s="8" t="s">
        <v>1</v>
      </c>
      <c r="J21" s="47"/>
      <c r="L21" s="71" t="s">
        <v>30</v>
      </c>
      <c r="M21" s="72" t="s">
        <v>43</v>
      </c>
      <c r="N21" s="72"/>
      <c r="O21" s="72"/>
      <c r="P21" s="72"/>
      <c r="Q21" s="72"/>
      <c r="R21" s="72"/>
      <c r="S21" s="72"/>
      <c r="T21" s="72"/>
      <c r="U21" s="25"/>
    </row>
    <row r="22" spans="1:21" s="4" customFormat="1" ht="19.5" customHeight="1" x14ac:dyDescent="0.2">
      <c r="A22" s="34" t="s">
        <v>62</v>
      </c>
      <c r="B22" s="35"/>
      <c r="C22" s="62" t="s">
        <v>25</v>
      </c>
      <c r="D22" s="62"/>
      <c r="E22" s="62"/>
      <c r="F22" s="62"/>
      <c r="G22" s="62"/>
      <c r="H22" s="62"/>
      <c r="I22" s="8" t="s">
        <v>1</v>
      </c>
      <c r="J22" s="47"/>
      <c r="L22" s="71"/>
      <c r="M22" s="72"/>
      <c r="N22" s="72"/>
      <c r="O22" s="72"/>
      <c r="P22" s="72"/>
      <c r="Q22" s="72"/>
      <c r="R22" s="72"/>
      <c r="S22" s="72"/>
      <c r="T22" s="72"/>
      <c r="U22" s="25"/>
    </row>
    <row r="23" spans="1:21" s="4" customFormat="1" ht="19.5" customHeight="1" x14ac:dyDescent="0.2">
      <c r="A23" s="34" t="s">
        <v>63</v>
      </c>
      <c r="B23" s="36"/>
      <c r="C23" s="62" t="s">
        <v>26</v>
      </c>
      <c r="D23" s="62"/>
      <c r="E23" s="62"/>
      <c r="F23" s="62"/>
      <c r="G23" s="62"/>
      <c r="H23" s="62"/>
      <c r="I23" s="8" t="s">
        <v>1</v>
      </c>
      <c r="J23" s="47"/>
      <c r="L23" s="71" t="s">
        <v>31</v>
      </c>
      <c r="M23" s="72" t="s">
        <v>44</v>
      </c>
      <c r="N23" s="72"/>
      <c r="O23" s="72"/>
      <c r="P23" s="72"/>
      <c r="Q23" s="72"/>
      <c r="R23" s="72"/>
      <c r="S23" s="72"/>
      <c r="T23" s="72"/>
      <c r="U23" s="25"/>
    </row>
    <row r="24" spans="1:21" s="4" customFormat="1" ht="19.5" customHeight="1" x14ac:dyDescent="0.2">
      <c r="A24" s="34" t="s">
        <v>64</v>
      </c>
      <c r="B24" s="36"/>
      <c r="C24" s="62" t="s">
        <v>48</v>
      </c>
      <c r="D24" s="62"/>
      <c r="E24" s="62"/>
      <c r="F24" s="62"/>
      <c r="G24" s="62"/>
      <c r="H24" s="62"/>
      <c r="I24" s="8" t="s">
        <v>1</v>
      </c>
      <c r="J24" s="9"/>
      <c r="L24" s="71"/>
      <c r="M24" s="72"/>
      <c r="N24" s="72"/>
      <c r="O24" s="72"/>
      <c r="P24" s="72"/>
      <c r="Q24" s="72"/>
      <c r="R24" s="72"/>
      <c r="S24" s="72"/>
      <c r="T24" s="72"/>
    </row>
    <row r="25" spans="1:21" s="4" customFormat="1" ht="19.5" customHeight="1" x14ac:dyDescent="0.2">
      <c r="A25" s="34" t="s">
        <v>65</v>
      </c>
      <c r="B25" s="36"/>
      <c r="C25" s="62" t="s">
        <v>27</v>
      </c>
      <c r="D25" s="62"/>
      <c r="E25" s="62"/>
      <c r="F25" s="62"/>
      <c r="G25" s="62"/>
      <c r="H25" s="62"/>
      <c r="I25" s="8" t="s">
        <v>1</v>
      </c>
      <c r="J25" s="47"/>
      <c r="L25" s="71" t="s">
        <v>32</v>
      </c>
      <c r="M25" s="72" t="s">
        <v>45</v>
      </c>
      <c r="N25" s="72"/>
      <c r="O25" s="72"/>
      <c r="P25" s="72"/>
      <c r="Q25" s="72"/>
      <c r="R25" s="72"/>
      <c r="S25" s="72"/>
      <c r="T25" s="72"/>
    </row>
    <row r="26" spans="1:21" s="4" customFormat="1" ht="19.5" customHeight="1" x14ac:dyDescent="0.2">
      <c r="A26" s="34" t="s">
        <v>66</v>
      </c>
      <c r="B26" s="36"/>
      <c r="C26" s="62" t="s">
        <v>28</v>
      </c>
      <c r="D26" s="62"/>
      <c r="E26" s="62"/>
      <c r="F26" s="62"/>
      <c r="G26" s="62"/>
      <c r="H26" s="62"/>
      <c r="I26" s="8" t="s">
        <v>1</v>
      </c>
      <c r="J26" s="47"/>
      <c r="L26" s="71"/>
      <c r="M26" s="72"/>
      <c r="N26" s="72"/>
      <c r="O26" s="72"/>
      <c r="P26" s="72"/>
      <c r="Q26" s="72"/>
      <c r="R26" s="72"/>
      <c r="S26" s="72"/>
      <c r="T26" s="72"/>
    </row>
    <row r="27" spans="1:21" s="4" customFormat="1" ht="19.5" customHeight="1" x14ac:dyDescent="0.2">
      <c r="A27" s="34" t="s">
        <v>67</v>
      </c>
      <c r="B27" s="36"/>
      <c r="C27" s="62" t="s">
        <v>49</v>
      </c>
      <c r="D27" s="62"/>
      <c r="E27" s="62"/>
      <c r="F27" s="62"/>
      <c r="G27" s="62"/>
      <c r="H27" s="62"/>
      <c r="I27" s="8" t="s">
        <v>1</v>
      </c>
      <c r="J27" s="47"/>
      <c r="L27" s="71" t="s">
        <v>33</v>
      </c>
      <c r="M27" s="72" t="s">
        <v>46</v>
      </c>
      <c r="N27" s="72"/>
      <c r="O27" s="72"/>
      <c r="P27" s="72"/>
      <c r="Q27" s="72"/>
      <c r="R27" s="72"/>
      <c r="S27" s="72"/>
      <c r="T27" s="72"/>
    </row>
    <row r="28" spans="1:21" ht="19.5" customHeight="1" x14ac:dyDescent="0.2">
      <c r="A28" s="34" t="s">
        <v>68</v>
      </c>
      <c r="B28" s="36"/>
      <c r="C28" s="62" t="s">
        <v>29</v>
      </c>
      <c r="D28" s="62"/>
      <c r="E28" s="62"/>
      <c r="F28" s="62"/>
      <c r="G28" s="62"/>
      <c r="H28" s="62"/>
      <c r="I28" s="8" t="s">
        <v>1</v>
      </c>
      <c r="J28" s="47"/>
      <c r="K28" s="4"/>
      <c r="L28" s="71"/>
      <c r="M28" s="72"/>
      <c r="N28" s="72"/>
      <c r="O28" s="72"/>
      <c r="P28" s="72"/>
      <c r="Q28" s="72"/>
      <c r="R28" s="72"/>
      <c r="S28" s="72"/>
      <c r="T28" s="72"/>
    </row>
    <row r="29" spans="1:21" ht="19.5" customHeight="1" x14ac:dyDescent="0.2">
      <c r="L29" s="71" t="s">
        <v>34</v>
      </c>
      <c r="M29" s="72" t="s">
        <v>51</v>
      </c>
      <c r="N29" s="72"/>
      <c r="O29" s="72"/>
      <c r="P29" s="72"/>
      <c r="Q29" s="72"/>
      <c r="R29" s="72"/>
      <c r="S29" s="72"/>
      <c r="T29" s="72"/>
    </row>
    <row r="30" spans="1:21" ht="19.5" customHeight="1" x14ac:dyDescent="0.2">
      <c r="L30" s="71"/>
      <c r="M30" s="72"/>
      <c r="N30" s="72"/>
      <c r="O30" s="72"/>
      <c r="P30" s="72"/>
      <c r="Q30" s="72"/>
      <c r="R30" s="72"/>
      <c r="S30" s="72"/>
      <c r="T30" s="72"/>
    </row>
    <row r="31" spans="1:21" ht="18" customHeight="1" x14ac:dyDescent="0.2"/>
    <row r="33" ht="45" customHeight="1" x14ac:dyDescent="0.2"/>
    <row r="34" ht="14.25" customHeight="1" x14ac:dyDescent="0.2"/>
    <row r="35" ht="15" customHeight="1" x14ac:dyDescent="0.2"/>
    <row r="36" ht="30.75" customHeight="1" x14ac:dyDescent="0.2"/>
    <row r="37" ht="30.75" customHeight="1" x14ac:dyDescent="0.2"/>
    <row r="38" ht="31.5" customHeight="1" x14ac:dyDescent="0.2"/>
  </sheetData>
  <mergeCells count="39">
    <mergeCell ref="G2:J2"/>
    <mergeCell ref="A8:A9"/>
    <mergeCell ref="B8:B9"/>
    <mergeCell ref="C8:C9"/>
    <mergeCell ref="D8:D9"/>
    <mergeCell ref="G8:G9"/>
    <mergeCell ref="H8:H9"/>
    <mergeCell ref="J8:J9"/>
    <mergeCell ref="T8:T9"/>
    <mergeCell ref="A18:B18"/>
    <mergeCell ref="C18:H18"/>
    <mergeCell ref="L18:L20"/>
    <mergeCell ref="M18:T20"/>
    <mergeCell ref="C19:H19"/>
    <mergeCell ref="C20:H20"/>
    <mergeCell ref="K8:K9"/>
    <mergeCell ref="L8:L9"/>
    <mergeCell ref="M8:M9"/>
    <mergeCell ref="N8:N9"/>
    <mergeCell ref="O8:O9"/>
    <mergeCell ref="S8:S9"/>
    <mergeCell ref="C21:H21"/>
    <mergeCell ref="L21:L22"/>
    <mergeCell ref="M21:T22"/>
    <mergeCell ref="C22:H22"/>
    <mergeCell ref="C23:H23"/>
    <mergeCell ref="L23:L24"/>
    <mergeCell ref="M23:T24"/>
    <mergeCell ref="C24:H24"/>
    <mergeCell ref="L29:L30"/>
    <mergeCell ref="M29:T30"/>
    <mergeCell ref="C25:H25"/>
    <mergeCell ref="L25:L26"/>
    <mergeCell ref="M25:T26"/>
    <mergeCell ref="C26:H26"/>
    <mergeCell ref="C27:H27"/>
    <mergeCell ref="L27:L28"/>
    <mergeCell ref="M27:T28"/>
    <mergeCell ref="C28:H28"/>
  </mergeCells>
  <pageMargins left="0.41" right="0.18" top="0.37" bottom="0.37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Plán sečení 2026-2028</vt:lpstr>
      <vt:lpstr>Plán sečení 2026-2028 (2)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2025-12-15T10:57:32Z</cp:lastPrinted>
  <dcterms:created xsi:type="dcterms:W3CDTF">2007-11-21T19:24:09Z</dcterms:created>
  <dcterms:modified xsi:type="dcterms:W3CDTF">2026-01-22T09:31:34Z</dcterms:modified>
</cp:coreProperties>
</file>