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nelovaj\Documents\Sečení\2026\Tichý Pavel\"/>
    </mc:Choice>
  </mc:AlternateContent>
  <bookViews>
    <workbookView xWindow="0" yWindow="0" windowWidth="28800" windowHeight="12180"/>
  </bookViews>
  <sheets>
    <sheet name="List1" sheetId="1" r:id="rId1"/>
  </sheets>
  <definedNames>
    <definedName name="_Toc532197062" localSheetId="0">List1!$A$1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<sst xmlns="http://schemas.openxmlformats.org/spreadsheetml/2006/main" count="123" uniqueCount="38">
  <si>
    <t>ZADÁVACÍ LIST SEČENÍ</t>
  </si>
  <si>
    <t>Zadávací list č.:</t>
  </si>
  <si>
    <t>Ze dne:</t>
  </si>
  <si>
    <t>CK</t>
  </si>
  <si>
    <t>Datum zahájení</t>
  </si>
  <si>
    <t>Datum ukončení</t>
  </si>
  <si>
    <t>Datum a podpis převzetí objednatelem</t>
  </si>
  <si>
    <t>Poznámka</t>
  </si>
  <si>
    <t xml:space="preserve">Dne: </t>
  </si>
  <si>
    <t xml:space="preserve">  Za Objednatele předal</t>
  </si>
  <si>
    <t>Za Zhotovitele převzal</t>
  </si>
  <si>
    <t xml:space="preserve"> </t>
  </si>
  <si>
    <t>(v případě osobního předání)</t>
  </si>
  <si>
    <t>ř.km.</t>
  </si>
  <si>
    <t>LB/PB</t>
  </si>
  <si>
    <t>MJ</t>
  </si>
  <si>
    <t>od</t>
  </si>
  <si>
    <t>do</t>
  </si>
  <si>
    <t>Příloha č.2</t>
  </si>
  <si>
    <t>Evidenční číslo smlouvy objednatele:</t>
  </si>
  <si>
    <t>doplní objednatel</t>
  </si>
  <si>
    <t>č.</t>
  </si>
  <si>
    <t>Lokalita</t>
  </si>
  <si>
    <t>k.ú.</t>
  </si>
  <si>
    <t xml:space="preserve">VT </t>
  </si>
  <si>
    <t>množství MJ</t>
  </si>
  <si>
    <t>PBP206</t>
  </si>
  <si>
    <t>Ústí nad Orlicí</t>
  </si>
  <si>
    <t>Hylváty</t>
  </si>
  <si>
    <t>Třebovka</t>
  </si>
  <si>
    <t>PB</t>
  </si>
  <si>
    <t>PBP201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</si>
  <si>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</si>
  <si>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t>LB</t>
  </si>
  <si>
    <r>
      <t>m</t>
    </r>
    <r>
      <rPr>
        <vertAlign val="superscript"/>
        <sz val="10"/>
        <rFont val="Times New Roman"/>
        <family val="1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</si>
  <si>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Dlouhá Třebová</t>
  </si>
  <si>
    <t>PBP209</t>
  </si>
  <si>
    <t>Třebovka, Ústí nad Orlicí – Dlouhá Třebová, sečení upravených částí 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</si>
</sst>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rgb="FF000000"/>
      <name val="Calibri"/>
      <family val="2"/>
      <charset val="238"/>
      <scheme val="minor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3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0" xfId="0" applyFont="1"/>
    <xf numFmtId="0" fontId="11" fillId="0" borderId="0" xfId="0" applyFont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3" fontId="4" fillId="0" borderId="3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workbookViewId="0">
      <selection activeCell="L26" sqref="L26"/>
    </sheetView>
  </sheetViews>
  <sheetFormatPr defaultRowHeight="15" x14ac:dyDescent="0.25"/>
  <cols>
    <col min="1" max="1" width="5.7109375" customWidth="1"/>
    <col min="2" max="2" width="38.7109375" customWidth="1"/>
    <col min="3" max="3" width="25.7109375" customWidth="1"/>
    <col min="4" max="4" width="22.7109375" customWidth="1"/>
    <col min="5" max="6" width="9.7109375" customWidth="1"/>
    <col min="7" max="7" width="11.7109375" customWidth="1"/>
    <col min="8" max="8" width="9.7109375" customWidth="1"/>
    <col min="9" max="9" width="10.5703125" customWidth="1"/>
    <col min="10" max="10" width="11.7109375" customWidth="1"/>
    <col min="11" max="12" width="12.7109375" customWidth="1"/>
    <col min="13" max="13" width="18.7109375" customWidth="1"/>
    <col min="14" max="14" width="30.28515625" customWidth="1"/>
    <col min="15" max="15" width="30.42578125" customWidth="1"/>
    <col min="16" max="16" width="26" customWidth="1"/>
    <col min="17" max="17" width="33.42578125" customWidth="1"/>
  </cols>
  <sheetData>
    <row r="1" spans="1:14" ht="20.25" x14ac:dyDescent="0.3">
      <c r="A1" s="1" t="s">
        <v>0</v>
      </c>
      <c r="C1" s="19" t="s">
        <v>37</v>
      </c>
      <c r="D1" s="20"/>
      <c r="E1" s="20"/>
      <c r="F1" s="20"/>
      <c r="G1" s="20"/>
      <c r="H1" s="12"/>
      <c r="I1" s="5"/>
      <c r="J1" s="5"/>
      <c r="K1" s="5"/>
      <c r="L1" s="5"/>
      <c r="M1" s="7"/>
      <c r="N1" s="8" t="s">
        <v>18</v>
      </c>
    </row>
    <row r="2" spans="1:14" ht="15.75" x14ac:dyDescent="0.25">
      <c r="A2" s="2"/>
      <c r="C2" s="2"/>
      <c r="D2" s="2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2"/>
      <c r="C3" s="2"/>
      <c r="D3" s="2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5.75" x14ac:dyDescent="0.25">
      <c r="A4" s="2" t="s">
        <v>1</v>
      </c>
      <c r="C4" s="2"/>
      <c r="D4" s="2" t="s">
        <v>2</v>
      </c>
      <c r="F4" s="5"/>
      <c r="G4" s="5"/>
      <c r="H4" s="5"/>
      <c r="J4" s="5"/>
      <c r="K4" s="5"/>
      <c r="L4" s="5"/>
      <c r="M4" s="5"/>
      <c r="N4" s="5"/>
    </row>
    <row r="5" spans="1:14" ht="15.75" x14ac:dyDescent="0.25">
      <c r="A5" s="2"/>
      <c r="C5" s="2"/>
      <c r="D5" s="5"/>
      <c r="F5" s="5"/>
      <c r="G5" s="5"/>
      <c r="H5" s="5"/>
      <c r="J5" s="5"/>
      <c r="K5" s="5"/>
      <c r="L5" s="5"/>
      <c r="M5" s="5"/>
      <c r="N5" s="5"/>
    </row>
    <row r="6" spans="1:14" ht="15.75" x14ac:dyDescent="0.25">
      <c r="A6" s="2" t="s">
        <v>19</v>
      </c>
      <c r="C6" s="2"/>
      <c r="D6" s="2" t="s">
        <v>20</v>
      </c>
      <c r="J6" s="5"/>
      <c r="K6" s="5"/>
      <c r="L6" s="5"/>
      <c r="M6" s="5"/>
      <c r="N6" s="5"/>
    </row>
    <row r="7" spans="1:14" ht="15.75" x14ac:dyDescent="0.25">
      <c r="B7" s="2"/>
      <c r="C7" s="2"/>
      <c r="D7" s="2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5.75" x14ac:dyDescent="0.25">
      <c r="B8" s="2"/>
      <c r="C8" s="2"/>
      <c r="D8" s="2"/>
      <c r="E8" s="5"/>
      <c r="F8" s="5"/>
      <c r="G8" s="5"/>
      <c r="H8" s="5"/>
      <c r="I8" s="2"/>
      <c r="J8" s="5"/>
      <c r="K8" s="5"/>
      <c r="L8" s="5"/>
      <c r="M8" s="5"/>
      <c r="N8" s="5"/>
    </row>
    <row r="9" spans="1:14" ht="15.75" x14ac:dyDescent="0.25">
      <c r="B9" s="2"/>
      <c r="C9" s="2"/>
      <c r="D9" s="2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15" customHeight="1" x14ac:dyDescent="0.25">
      <c r="A10" s="15" t="s">
        <v>21</v>
      </c>
      <c r="B10" s="15" t="s">
        <v>22</v>
      </c>
      <c r="C10" s="15" t="s">
        <v>23</v>
      </c>
      <c r="D10" s="15" t="s">
        <v>24</v>
      </c>
      <c r="E10" s="17" t="s">
        <v>13</v>
      </c>
      <c r="F10" s="18"/>
      <c r="G10" s="15" t="s">
        <v>14</v>
      </c>
      <c r="H10" s="15" t="s">
        <v>3</v>
      </c>
      <c r="I10" s="15" t="s">
        <v>15</v>
      </c>
      <c r="J10" s="13" t="s">
        <v>25</v>
      </c>
      <c r="K10" s="13" t="s">
        <v>4</v>
      </c>
      <c r="L10" s="13" t="s">
        <v>5</v>
      </c>
      <c r="M10" s="13" t="s">
        <v>6</v>
      </c>
      <c r="N10" s="15" t="s">
        <v>7</v>
      </c>
    </row>
    <row r="11" spans="1:14" ht="22.5" customHeight="1" x14ac:dyDescent="0.25">
      <c r="A11" s="16"/>
      <c r="B11" s="16"/>
      <c r="C11" s="16"/>
      <c r="D11" s="16"/>
      <c r="E11" s="4" t="s">
        <v>16</v>
      </c>
      <c r="F11" s="4" t="s">
        <v>17</v>
      </c>
      <c r="G11" s="16"/>
      <c r="H11" s="16"/>
      <c r="I11" s="16"/>
      <c r="J11" s="14"/>
      <c r="K11" s="14"/>
      <c r="L11" s="14"/>
      <c r="M11" s="14"/>
      <c r="N11" s="16"/>
    </row>
    <row r="12" spans="1:14" ht="18.600000000000001" customHeight="1" x14ac:dyDescent="0.25">
      <c r="A12" s="9">
        <v>1</v>
      </c>
      <c r="B12" s="10" t="s">
        <v>27</v>
      </c>
      <c r="C12" s="10" t="s">
        <v>28</v>
      </c>
      <c r="D12" s="21" t="s">
        <v>29</v>
      </c>
      <c r="E12" s="22">
        <v>0</v>
      </c>
      <c r="F12" s="22">
        <v>0.86099999999999999</v>
      </c>
      <c r="G12" s="21" t="s">
        <v>30</v>
      </c>
      <c r="H12" s="23" t="s">
        <v>31</v>
      </c>
      <c r="I12" s="21" t="s">
        <v>32</v>
      </c>
      <c r="J12" s="26">
        <f>4586</f>
        <v>4586</v>
      </c>
      <c r="K12" s="24"/>
      <c r="L12" s="25"/>
      <c r="M12" s="25"/>
      <c r="N12" s="25"/>
    </row>
    <row r="13" spans="1:14" ht="18.600000000000001" customHeight="1" x14ac:dyDescent="0.25">
      <c r="A13" s="9">
        <v>2</v>
      </c>
      <c r="B13" s="10" t="s">
        <v>27</v>
      </c>
      <c r="C13" s="10" t="s">
        <v>28</v>
      </c>
      <c r="D13" s="21" t="s">
        <v>29</v>
      </c>
      <c r="E13" s="22">
        <v>0</v>
      </c>
      <c r="F13" s="22">
        <v>1.278</v>
      </c>
      <c r="G13" s="10" t="s">
        <v>33</v>
      </c>
      <c r="H13" s="23" t="s">
        <v>31</v>
      </c>
      <c r="I13" s="21" t="s">
        <v>32</v>
      </c>
      <c r="J13" s="27">
        <f>8706</f>
        <v>8706</v>
      </c>
      <c r="K13" s="25"/>
      <c r="L13" s="25"/>
      <c r="M13" s="25"/>
      <c r="N13" s="25"/>
    </row>
    <row r="14" spans="1:14" ht="18.600000000000001" customHeight="1" x14ac:dyDescent="0.25">
      <c r="A14" s="9">
        <v>3</v>
      </c>
      <c r="B14" s="10" t="s">
        <v>27</v>
      </c>
      <c r="C14" s="10" t="s">
        <v>28</v>
      </c>
      <c r="D14" s="21" t="s">
        <v>29</v>
      </c>
      <c r="E14" s="22">
        <v>1.5649999999999999</v>
      </c>
      <c r="F14" s="22">
        <v>1.9239999999999999</v>
      </c>
      <c r="G14" s="10" t="s">
        <v>33</v>
      </c>
      <c r="H14" s="23" t="s">
        <v>26</v>
      </c>
      <c r="I14" s="21" t="s">
        <v>32</v>
      </c>
      <c r="J14" s="27">
        <f>1973</f>
        <v>1973</v>
      </c>
      <c r="K14" s="25"/>
      <c r="L14" s="25"/>
      <c r="M14" s="25"/>
      <c r="N14" s="25"/>
    </row>
    <row r="15" spans="1:14" ht="18.600000000000001" customHeight="1" x14ac:dyDescent="0.25">
      <c r="A15" s="9">
        <v>4</v>
      </c>
      <c r="B15" s="10" t="s">
        <v>27</v>
      </c>
      <c r="C15" s="10" t="s">
        <v>28</v>
      </c>
      <c r="D15" s="21" t="s">
        <v>29</v>
      </c>
      <c r="E15" s="22">
        <v>2.1110000000000002</v>
      </c>
      <c r="F15" s="22">
        <v>2.4649999999999999</v>
      </c>
      <c r="G15" s="10" t="s">
        <v>14</v>
      </c>
      <c r="H15" s="23" t="s">
        <v>31</v>
      </c>
      <c r="I15" s="21" t="s">
        <v>34</v>
      </c>
      <c r="J15" s="27">
        <f>(1571+2046)</f>
        <v>3617</v>
      </c>
      <c r="K15" s="25"/>
      <c r="L15" s="25"/>
      <c r="M15" s="25"/>
      <c r="N15" s="25"/>
    </row>
    <row r="16" spans="1:14" ht="18.600000000000001" customHeight="1" x14ac:dyDescent="0.25">
      <c r="A16" s="9">
        <v>5</v>
      </c>
      <c r="B16" s="10" t="s">
        <v>27</v>
      </c>
      <c r="C16" s="10" t="s">
        <v>28</v>
      </c>
      <c r="D16" s="21" t="s">
        <v>29</v>
      </c>
      <c r="E16" s="22">
        <v>2.8929999999999998</v>
      </c>
      <c r="F16" s="22">
        <v>2.9649999999999999</v>
      </c>
      <c r="G16" s="10" t="s">
        <v>33</v>
      </c>
      <c r="H16" s="23" t="s">
        <v>31</v>
      </c>
      <c r="I16" s="21" t="s">
        <v>34</v>
      </c>
      <c r="J16" s="27">
        <f>244</f>
        <v>244</v>
      </c>
      <c r="K16" s="25"/>
      <c r="L16" s="25"/>
      <c r="M16" s="25"/>
      <c r="N16" s="25"/>
    </row>
    <row r="17" spans="1:15" ht="18.600000000000001" customHeight="1" x14ac:dyDescent="0.25">
      <c r="A17" s="9">
        <v>6</v>
      </c>
      <c r="B17" s="10" t="s">
        <v>27</v>
      </c>
      <c r="C17" s="10" t="s">
        <v>28</v>
      </c>
      <c r="D17" s="21" t="s">
        <v>29</v>
      </c>
      <c r="E17" s="22">
        <v>3.282</v>
      </c>
      <c r="F17" s="22">
        <v>3.4140000000000001</v>
      </c>
      <c r="G17" s="10" t="s">
        <v>14</v>
      </c>
      <c r="H17" s="23" t="s">
        <v>31</v>
      </c>
      <c r="I17" s="21" t="s">
        <v>34</v>
      </c>
      <c r="J17" s="27">
        <f>(519+235)</f>
        <v>754</v>
      </c>
      <c r="K17" s="25"/>
      <c r="L17" s="25"/>
      <c r="M17" s="25"/>
      <c r="N17" s="25"/>
    </row>
    <row r="18" spans="1:15" ht="18.600000000000001" customHeight="1" x14ac:dyDescent="0.25">
      <c r="A18" s="9">
        <v>7</v>
      </c>
      <c r="B18" s="10" t="s">
        <v>27</v>
      </c>
      <c r="C18" s="10" t="s">
        <v>28</v>
      </c>
      <c r="D18" s="21" t="s">
        <v>29</v>
      </c>
      <c r="E18" s="11">
        <v>3.661</v>
      </c>
      <c r="F18" s="11">
        <v>3.871</v>
      </c>
      <c r="G18" s="10" t="s">
        <v>14</v>
      </c>
      <c r="H18" s="23" t="s">
        <v>26</v>
      </c>
      <c r="I18" s="21" t="s">
        <v>34</v>
      </c>
      <c r="J18" s="27">
        <f>(1008+1104)</f>
        <v>2112</v>
      </c>
      <c r="K18" s="25"/>
      <c r="L18" s="25"/>
      <c r="M18" s="25"/>
      <c r="N18" s="25"/>
    </row>
    <row r="19" spans="1:15" ht="18.600000000000001" customHeight="1" x14ac:dyDescent="0.25">
      <c r="A19" s="9">
        <v>8</v>
      </c>
      <c r="B19" s="10" t="s">
        <v>35</v>
      </c>
      <c r="C19" s="10" t="s">
        <v>35</v>
      </c>
      <c r="D19" s="21" t="s">
        <v>29</v>
      </c>
      <c r="E19" s="11">
        <v>4.7629999999999999</v>
      </c>
      <c r="F19" s="11">
        <v>4.9210000000000003</v>
      </c>
      <c r="G19" s="10" t="s">
        <v>33</v>
      </c>
      <c r="H19" s="23" t="s">
        <v>36</v>
      </c>
      <c r="I19" s="21" t="s">
        <v>34</v>
      </c>
      <c r="J19" s="27">
        <f>725</f>
        <v>725</v>
      </c>
      <c r="K19" s="25"/>
      <c r="L19" s="25"/>
      <c r="M19" s="25"/>
      <c r="N19" s="25"/>
    </row>
    <row r="20" spans="1:15" ht="18.600000000000001" customHeight="1" x14ac:dyDescent="0.25">
      <c r="A20" s="9">
        <v>9</v>
      </c>
      <c r="B20" s="10" t="s">
        <v>35</v>
      </c>
      <c r="C20" s="10" t="s">
        <v>35</v>
      </c>
      <c r="D20" s="21" t="s">
        <v>29</v>
      </c>
      <c r="E20" s="11">
        <v>4.7629999999999999</v>
      </c>
      <c r="F20" s="11">
        <v>4.8</v>
      </c>
      <c r="G20" s="10" t="s">
        <v>30</v>
      </c>
      <c r="H20" s="23" t="s">
        <v>26</v>
      </c>
      <c r="I20" s="21" t="s">
        <v>34</v>
      </c>
      <c r="J20" s="27">
        <f>227</f>
        <v>227</v>
      </c>
      <c r="K20" s="25"/>
      <c r="L20" s="25"/>
      <c r="M20" s="25"/>
      <c r="N20" s="25"/>
    </row>
    <row r="21" spans="1:15" ht="18.600000000000001" customHeight="1" x14ac:dyDescent="0.25">
      <c r="A21" s="9">
        <v>10</v>
      </c>
      <c r="B21" s="10" t="s">
        <v>35</v>
      </c>
      <c r="C21" s="10" t="s">
        <v>35</v>
      </c>
      <c r="D21" s="21" t="s">
        <v>29</v>
      </c>
      <c r="E21" s="11">
        <v>5.3719999999999999</v>
      </c>
      <c r="F21" s="11">
        <v>5.6820000000000004</v>
      </c>
      <c r="G21" s="10" t="s">
        <v>14</v>
      </c>
      <c r="H21" s="23" t="s">
        <v>26</v>
      </c>
      <c r="I21" s="21" t="s">
        <v>34</v>
      </c>
      <c r="J21" s="27">
        <f>(1760+1757)</f>
        <v>3517</v>
      </c>
      <c r="K21" s="25"/>
      <c r="L21" s="25"/>
      <c r="M21" s="25"/>
      <c r="N21" s="25"/>
    </row>
    <row r="22" spans="1:15" ht="18.600000000000001" customHeight="1" x14ac:dyDescent="0.25">
      <c r="A22" s="9">
        <v>11</v>
      </c>
      <c r="B22" s="10" t="s">
        <v>35</v>
      </c>
      <c r="C22" s="10" t="s">
        <v>35</v>
      </c>
      <c r="D22" s="21" t="s">
        <v>29</v>
      </c>
      <c r="E22" s="11">
        <v>5.9720000000000004</v>
      </c>
      <c r="F22" s="11">
        <v>6.1769999999999996</v>
      </c>
      <c r="G22" s="10" t="s">
        <v>33</v>
      </c>
      <c r="H22" s="23" t="s">
        <v>31</v>
      </c>
      <c r="I22" s="21" t="s">
        <v>34</v>
      </c>
      <c r="J22" s="27">
        <f>1155</f>
        <v>1155</v>
      </c>
      <c r="K22" s="25"/>
      <c r="L22" s="25"/>
      <c r="M22" s="25"/>
      <c r="N22" s="25"/>
    </row>
    <row r="23" spans="1:15" ht="18.600000000000001" customHeight="1" x14ac:dyDescent="0.25">
      <c r="A23" s="9">
        <v>12</v>
      </c>
      <c r="B23" s="10" t="s">
        <v>35</v>
      </c>
      <c r="C23" s="10" t="s">
        <v>35</v>
      </c>
      <c r="D23" s="21" t="s">
        <v>29</v>
      </c>
      <c r="E23" s="11">
        <v>5.9720000000000004</v>
      </c>
      <c r="F23" s="11">
        <v>6.2309999999999999</v>
      </c>
      <c r="G23" s="10" t="s">
        <v>30</v>
      </c>
      <c r="H23" s="23" t="s">
        <v>31</v>
      </c>
      <c r="I23" s="21" t="s">
        <v>34</v>
      </c>
      <c r="J23" s="27">
        <f>1633</f>
        <v>1633</v>
      </c>
      <c r="K23" s="25"/>
      <c r="L23" s="25"/>
      <c r="M23" s="25"/>
      <c r="N23" s="25"/>
    </row>
    <row r="24" spans="1:15" ht="18.600000000000001" customHeight="1" x14ac:dyDescent="0.25">
      <c r="A24" s="9">
        <v>13</v>
      </c>
      <c r="B24" s="10" t="s">
        <v>35</v>
      </c>
      <c r="C24" s="10" t="s">
        <v>35</v>
      </c>
      <c r="D24" s="21" t="s">
        <v>29</v>
      </c>
      <c r="E24" s="11">
        <v>6.2560000000000002</v>
      </c>
      <c r="F24" s="11">
        <v>7.0359999999999996</v>
      </c>
      <c r="G24" s="10" t="s">
        <v>33</v>
      </c>
      <c r="H24" s="23" t="s">
        <v>31</v>
      </c>
      <c r="I24" s="21" t="s">
        <v>34</v>
      </c>
      <c r="J24" s="27">
        <f>3219</f>
        <v>3219</v>
      </c>
      <c r="K24" s="25"/>
      <c r="L24" s="25"/>
      <c r="M24" s="25"/>
      <c r="N24" s="25"/>
    </row>
    <row r="25" spans="1:15" ht="18.600000000000001" customHeight="1" x14ac:dyDescent="0.25">
      <c r="A25" s="9">
        <v>14</v>
      </c>
      <c r="B25" s="10" t="s">
        <v>35</v>
      </c>
      <c r="C25" s="10" t="s">
        <v>35</v>
      </c>
      <c r="D25" s="21" t="s">
        <v>29</v>
      </c>
      <c r="E25" s="11">
        <v>6.2350000000000003</v>
      </c>
      <c r="F25" s="11">
        <v>7.0359999999999996</v>
      </c>
      <c r="G25" s="10" t="s">
        <v>30</v>
      </c>
      <c r="H25" s="23" t="s">
        <v>36</v>
      </c>
      <c r="I25" s="21" t="s">
        <v>34</v>
      </c>
      <c r="J25" s="27">
        <f>2615</f>
        <v>2615</v>
      </c>
      <c r="K25" s="25"/>
      <c r="L25" s="25"/>
      <c r="M25" s="25"/>
      <c r="N25" s="25"/>
    </row>
    <row r="26" spans="1:15" ht="18.600000000000001" customHeight="1" x14ac:dyDescent="0.25">
      <c r="A26" s="9">
        <v>15</v>
      </c>
      <c r="B26" s="10" t="s">
        <v>35</v>
      </c>
      <c r="C26" s="10" t="s">
        <v>35</v>
      </c>
      <c r="D26" s="21" t="s">
        <v>29</v>
      </c>
      <c r="E26" s="11">
        <v>7.0419999999999998</v>
      </c>
      <c r="F26" s="11">
        <v>7.173</v>
      </c>
      <c r="G26" s="10" t="s">
        <v>33</v>
      </c>
      <c r="H26" s="23" t="s">
        <v>36</v>
      </c>
      <c r="I26" s="21" t="s">
        <v>34</v>
      </c>
      <c r="J26" s="27">
        <f>831</f>
        <v>831</v>
      </c>
      <c r="K26" s="25"/>
      <c r="L26" s="25"/>
      <c r="M26" s="25"/>
      <c r="N26" s="25"/>
    </row>
    <row r="27" spans="1:15" ht="18.600000000000001" customHeight="1" x14ac:dyDescent="0.25">
      <c r="A27" s="9">
        <v>16</v>
      </c>
      <c r="B27" s="10" t="s">
        <v>35</v>
      </c>
      <c r="C27" s="10" t="s">
        <v>35</v>
      </c>
      <c r="D27" s="21" t="s">
        <v>29</v>
      </c>
      <c r="E27" s="11">
        <v>7.2030000000000003</v>
      </c>
      <c r="F27" s="11">
        <v>7.3310000000000004</v>
      </c>
      <c r="G27" s="10" t="s">
        <v>30</v>
      </c>
      <c r="H27" s="23" t="s">
        <v>26</v>
      </c>
      <c r="I27" s="21" t="s">
        <v>34</v>
      </c>
      <c r="J27" s="27">
        <f>693</f>
        <v>693</v>
      </c>
      <c r="K27" s="25"/>
      <c r="L27" s="25"/>
      <c r="M27" s="25"/>
      <c r="N27" s="25"/>
    </row>
    <row r="28" spans="1:15" ht="15.75" x14ac:dyDescent="0.25">
      <c r="B28" s="2"/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5" ht="15.75" x14ac:dyDescent="0.25">
      <c r="B29" s="2"/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5" ht="15.75" x14ac:dyDescent="0.25">
      <c r="B30" s="2" t="s">
        <v>8</v>
      </c>
      <c r="D30" s="2"/>
      <c r="E30" s="6"/>
      <c r="F30" s="6"/>
      <c r="G30" s="6"/>
      <c r="H30" s="6"/>
      <c r="I30" s="5"/>
      <c r="J30" s="6"/>
      <c r="K30" s="2"/>
      <c r="L30" s="6"/>
      <c r="M30" s="5"/>
      <c r="N30" s="5"/>
      <c r="O30" s="5"/>
    </row>
    <row r="31" spans="1:15" ht="15.75" x14ac:dyDescent="0.25">
      <c r="B31" s="2" t="s">
        <v>11</v>
      </c>
      <c r="D31" s="2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ht="15.75" x14ac:dyDescent="0.25">
      <c r="B32" s="2" t="s">
        <v>9</v>
      </c>
      <c r="D32" s="2"/>
      <c r="E32" s="5"/>
      <c r="F32" s="5"/>
      <c r="G32" s="5"/>
      <c r="H32" s="5"/>
      <c r="I32" s="5"/>
      <c r="J32" s="3" t="s">
        <v>10</v>
      </c>
      <c r="L32" s="5"/>
      <c r="M32" s="5"/>
      <c r="N32" s="5"/>
      <c r="O32" s="5"/>
    </row>
    <row r="33" spans="2:15" ht="15.75" x14ac:dyDescent="0.25">
      <c r="B33" s="5"/>
      <c r="C33" s="5"/>
      <c r="D33" s="5"/>
      <c r="E33" s="5"/>
      <c r="F33" s="5"/>
      <c r="G33" s="5"/>
      <c r="H33" s="5"/>
      <c r="I33" s="5"/>
      <c r="J33" s="2" t="s">
        <v>12</v>
      </c>
      <c r="L33" s="5"/>
      <c r="M33" s="5"/>
      <c r="N33" s="5"/>
      <c r="O33" s="5"/>
    </row>
    <row r="34" spans="2:15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</sheetData>
  <sheetProtection algorithmName="SHA-512" hashValue="gr18J8Af3VwVeaosN32bFi64h3hQqTdvTYfoE94zwEhbxNH1/9H8hkqT8DkdquQAff1p7SjojJUi57ElAX+LWQ==" saltValue="N5RQsJe9aDJc9CvuNFteFg==" spinCount="100000" sheet="1" objects="1" scenarios="1"/>
  <mergeCells count="13">
    <mergeCell ref="M10:M11"/>
    <mergeCell ref="N10:N11"/>
    <mergeCell ref="K10:K11"/>
    <mergeCell ref="L10:L11"/>
    <mergeCell ref="A10:A11"/>
    <mergeCell ref="B10:B11"/>
    <mergeCell ref="C10:C11"/>
    <mergeCell ref="D10:D11"/>
    <mergeCell ref="E10:F10"/>
    <mergeCell ref="G10:G11"/>
    <mergeCell ref="H10:H11"/>
    <mergeCell ref="I10:I11"/>
    <mergeCell ref="J10:J11"/>
  </mergeCells>
  <pageMargins left="0.34" right="0.31" top="0.52" bottom="0.78740157499999996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List1!_Toc532197062</vt:lpstr>
    </vt:vector>
  </TitlesOfParts>
  <Company>Povodí Labe, státní podnik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Jitka Erbenová</dc:creator>
  <cp:lastModifiedBy>Ing. Jana Shánělová</cp:lastModifiedBy>
  <cp:lastPrinted>2025-12-30T11:53:28Z</cp:lastPrinted>
  <dcterms:created xsi:type="dcterms:W3CDTF">2025-12-15T08:03:06Z</dcterms:created>
  <dcterms:modified xsi:type="dcterms:W3CDTF">2026-01-20T13:44:04Z</dcterms:modified>
</cp:coreProperties>
</file>