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25. VALMEZ\Výzva\"/>
    </mc:Choice>
  </mc:AlternateContent>
  <xr:revisionPtr revIDLastSave="0" documentId="13_ncr:1_{524905A3-40C0-46E3-B391-9661FBA18582}" xr6:coauthVersionLast="47" xr6:coauthVersionMax="47" xr10:uidLastSave="{00000000-0000-0000-0000-000000000000}"/>
  <bookViews>
    <workbookView xWindow="29355" yWindow="1065" windowWidth="20655" windowHeight="15015" xr2:uid="{00000000-000D-0000-FFFF-FFFF00000000}"/>
  </bookViews>
  <sheets>
    <sheet name="Valašské Meziříčí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1" l="1"/>
  <c r="M18" i="11"/>
  <c r="M13" i="11"/>
  <c r="M4" i="11"/>
  <c r="K23" i="11"/>
  <c r="K22" i="11"/>
  <c r="M22" i="11" s="1"/>
  <c r="K21" i="11"/>
  <c r="M21" i="11" s="1"/>
  <c r="K20" i="11"/>
  <c r="M20" i="11" s="1"/>
  <c r="K19" i="11"/>
  <c r="M19" i="11" s="1"/>
  <c r="K18" i="11"/>
  <c r="K17" i="11"/>
  <c r="M17" i="11" s="1"/>
  <c r="K16" i="11"/>
  <c r="M16" i="11" s="1"/>
  <c r="K15" i="11"/>
  <c r="M15" i="11" s="1"/>
  <c r="K14" i="11"/>
  <c r="M14" i="11" s="1"/>
  <c r="K13" i="11"/>
  <c r="K12" i="11"/>
  <c r="M12" i="11" s="1"/>
  <c r="K11" i="11"/>
  <c r="M11" i="11" s="1"/>
  <c r="K10" i="11"/>
  <c r="M10" i="11" s="1"/>
  <c r="K9" i="11"/>
  <c r="M9" i="11" s="1"/>
  <c r="K8" i="11"/>
  <c r="M8" i="11" s="1"/>
  <c r="K7" i="11"/>
  <c r="M7" i="11" s="1"/>
  <c r="K6" i="11"/>
  <c r="M6" i="11" s="1"/>
  <c r="K5" i="11"/>
  <c r="M5" i="11" s="1"/>
  <c r="K4" i="11"/>
  <c r="E24" i="11"/>
  <c r="K24" i="11" l="1"/>
  <c r="M25" i="11"/>
</calcChain>
</file>

<file path=xl/sharedStrings.xml><?xml version="1.0" encoding="utf-8"?>
<sst xmlns="http://schemas.openxmlformats.org/spreadsheetml/2006/main" count="193" uniqueCount="120">
  <si>
    <t>Lokalita</t>
  </si>
  <si>
    <t>Název toku</t>
  </si>
  <si>
    <t>ř.km.</t>
  </si>
  <si>
    <t>k.ú.</t>
  </si>
  <si>
    <t>ručně-strojně</t>
  </si>
  <si>
    <t>Cena celkem</t>
  </si>
  <si>
    <t>Nabídková cena za jednu seč</t>
  </si>
  <si>
    <t>Juhyně</t>
  </si>
  <si>
    <t>Termín realizace          od - do</t>
  </si>
  <si>
    <t>Hážovický potok</t>
  </si>
  <si>
    <t>Lhotka nad Bečvou</t>
  </si>
  <si>
    <t>Hustopeče nad Bečvou</t>
  </si>
  <si>
    <t xml:space="preserve">ručně </t>
  </si>
  <si>
    <t>Palačov</t>
  </si>
  <si>
    <t>Lešná</t>
  </si>
  <si>
    <t xml:space="preserve">ZT Lhotka </t>
  </si>
  <si>
    <t>Loučský potok</t>
  </si>
  <si>
    <t>Mřenka</t>
  </si>
  <si>
    <t>PP Mřenky</t>
  </si>
  <si>
    <t>Slaná voda</t>
  </si>
  <si>
    <t>2,3-2,510   2,587-2,647</t>
  </si>
  <si>
    <t>1,425-1,500   1,590-1,875</t>
  </si>
  <si>
    <t>0,0-0,050</t>
  </si>
  <si>
    <t>0,400-0,711   0,855-0,970</t>
  </si>
  <si>
    <t>mulčování</t>
  </si>
  <si>
    <t>odvoz biomasy</t>
  </si>
  <si>
    <t>Střítežský potok</t>
  </si>
  <si>
    <t>Komárník+ Pb přítok</t>
  </si>
  <si>
    <t>7,794-8,652</t>
  </si>
  <si>
    <t xml:space="preserve">0,730-1,640 </t>
  </si>
  <si>
    <t>Rožnov pod Radhoštěm</t>
  </si>
  <si>
    <t>Střítež nad Bečvou</t>
  </si>
  <si>
    <t>Kunovice</t>
  </si>
  <si>
    <t>Poličná</t>
  </si>
  <si>
    <t>Hranice</t>
  </si>
  <si>
    <t>Loučka</t>
  </si>
  <si>
    <t>Velička</t>
  </si>
  <si>
    <t>Kelč- Staré město</t>
  </si>
  <si>
    <t>Babice u Kelče</t>
  </si>
  <si>
    <t>1.</t>
  </si>
  <si>
    <t>5.</t>
  </si>
  <si>
    <t>6.</t>
  </si>
  <si>
    <t>7.</t>
  </si>
  <si>
    <t>8.</t>
  </si>
  <si>
    <t>úklid biomasy *</t>
  </si>
  <si>
    <t>Jedn. ceny Kč/m2</t>
  </si>
  <si>
    <t>2.</t>
  </si>
  <si>
    <t>3.</t>
  </si>
  <si>
    <t>4.</t>
  </si>
  <si>
    <r>
      <t>Rozloha v 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celkem**</t>
    </r>
  </si>
  <si>
    <t>Pokos travního porostu včetně likvidace jednoletých výmladků po obou březích včetně dna. Mulčování s ponecháním travní hmoty . Křovinořez</t>
  </si>
  <si>
    <r>
      <t xml:space="preserve">stručný popis úseku                                                                      </t>
    </r>
    <r>
      <rPr>
        <b/>
        <sz val="11"/>
        <color rgb="FFFF0000"/>
        <rFont val="Calibri"/>
        <family val="2"/>
        <charset val="238"/>
        <scheme val="minor"/>
      </rPr>
      <t xml:space="preserve">  (bližší informace v jednotlivých kartách sečení)</t>
    </r>
  </si>
  <si>
    <t>9.</t>
  </si>
  <si>
    <t>Opatovický potok</t>
  </si>
  <si>
    <t>Opatovice u Hranic</t>
  </si>
  <si>
    <t>3,250 - 4,600</t>
  </si>
  <si>
    <t>Pokos travního porostu včetně likvidace jednoletých výmladků po obou březích včetně dna.V ř.km 3,800-3,920 sečení nánosu mezi opěrnými zdmi. Mulčování s ponecháním travní hmoty . Křovinořez</t>
  </si>
  <si>
    <t>6,900 - 7,400</t>
  </si>
  <si>
    <t>Paršovice</t>
  </si>
  <si>
    <t>Pokos travního porostu včetně likvidace jednoletých výmladků po obou březích, včetně dna. Mulčování s ponecháním travní hmoty. Křovinořez.</t>
  </si>
  <si>
    <t>HM</t>
  </si>
  <si>
    <t>HM905983</t>
  </si>
  <si>
    <t>HM906585</t>
  </si>
  <si>
    <t>HM905987</t>
  </si>
  <si>
    <t>HM906583</t>
  </si>
  <si>
    <t>HM905962</t>
  </si>
  <si>
    <t>HM223250</t>
  </si>
  <si>
    <t>HM905970</t>
  </si>
  <si>
    <t>NEMÁ HM</t>
  </si>
  <si>
    <t>HM905972</t>
  </si>
  <si>
    <t>HM223111</t>
  </si>
  <si>
    <t>HM906232 HM 906446 (115M)</t>
  </si>
  <si>
    <t>Splavná</t>
  </si>
  <si>
    <t>2,150-2,750</t>
  </si>
  <si>
    <t>Drahotuše</t>
  </si>
  <si>
    <t>Pokos travního porostu včetně likvidace jednoletých výmladků po obou březích včetně dna-nánosy. Mulčování s ponecháním travní hmoty . Křovinořez</t>
  </si>
  <si>
    <t>HM906575</t>
  </si>
  <si>
    <t xml:space="preserve">6,147-6,778 </t>
  </si>
  <si>
    <t>10.</t>
  </si>
  <si>
    <t>11.</t>
  </si>
  <si>
    <t>12.</t>
  </si>
  <si>
    <t>Velká u Hranic</t>
  </si>
  <si>
    <t>I. do 15.6.          II. do 15.9.</t>
  </si>
  <si>
    <r>
      <t xml:space="preserve">Pokos travního porostu včetně likvidace jednoletých výmladků po obou březích včetně dna. </t>
    </r>
    <r>
      <rPr>
        <sz val="11"/>
        <color rgb="FFFF0000"/>
        <rFont val="Calibri"/>
        <family val="2"/>
        <charset val="238"/>
        <scheme val="minor"/>
      </rPr>
      <t>Výhrab s odvozem travní hmoty</t>
    </r>
    <r>
      <rPr>
        <sz val="11"/>
        <rFont val="Calibri"/>
        <family val="2"/>
        <charset val="238"/>
        <scheme val="minor"/>
      </rPr>
      <t xml:space="preserve"> . Křovinořez</t>
    </r>
  </si>
  <si>
    <t xml:space="preserve">0,000-0,160  0,686-1,340 </t>
  </si>
  <si>
    <t xml:space="preserve"> Rožnov p. R., Tylovice</t>
  </si>
  <si>
    <t>I. do 1.7.        II. do 1.10.</t>
  </si>
  <si>
    <t>Točenka, VN Točenka</t>
  </si>
  <si>
    <t>HM906587 HM906586</t>
  </si>
  <si>
    <t>0,300-2,000</t>
  </si>
  <si>
    <t xml:space="preserve">3,000-3,243          0,000-0,800 </t>
  </si>
  <si>
    <t xml:space="preserve">0,200-0,375     0,525-0,820 </t>
  </si>
  <si>
    <t>Senice</t>
  </si>
  <si>
    <t>Lidečko</t>
  </si>
  <si>
    <t>15,820-16,400</t>
  </si>
  <si>
    <t>14.</t>
  </si>
  <si>
    <t>13.</t>
  </si>
  <si>
    <t>Rožnovská Bečva</t>
  </si>
  <si>
    <t>Krásno n. B.</t>
  </si>
  <si>
    <t>0,000-1,120</t>
  </si>
  <si>
    <t>HM221378</t>
  </si>
  <si>
    <t>2,880-3,420</t>
  </si>
  <si>
    <t>I. do 15.7.        II. do 15.10.</t>
  </si>
  <si>
    <t xml:space="preserve">0,500 -1,130  </t>
  </si>
  <si>
    <t>15.</t>
  </si>
  <si>
    <t>16.</t>
  </si>
  <si>
    <t>13,900-16,800</t>
  </si>
  <si>
    <t>I. do 15.6.        II. do 1.10.</t>
  </si>
  <si>
    <t>VD Bystřička</t>
  </si>
  <si>
    <t>Bystřička I</t>
  </si>
  <si>
    <t>I. do 15.6.        II. do 15.9.</t>
  </si>
  <si>
    <t>Pokos travního porostu včetně likvidace jednoletých výmladků  na svazích v blízkosti hráze vodního díla a kaskád bezpečnostního přelivu. Na návodní straně hráze se jedná o sečení ve svahu, na dlažbách, v blízkosti hladiny vodního díla. Mulčování s ponecháním travní hmoty . Křovinořez</t>
  </si>
  <si>
    <t>Pokos travního porostu včetně likvidace výmladků a náletů do průměru 3 cm po obou březích včetně dna. Mulčování s ponecháním travní hmoty . Křovinořez</t>
  </si>
  <si>
    <r>
      <t xml:space="preserve">Pokos travního porostu včetně likvidace výmladků a náletů do 3 cm průměru po obou březích včetně dna, </t>
    </r>
    <r>
      <rPr>
        <b/>
        <sz val="11"/>
        <color rgb="FFFF0000"/>
        <rFont val="Calibri"/>
        <family val="2"/>
        <charset val="238"/>
        <scheme val="minor"/>
      </rPr>
      <t>výhrab s odvozem travní hmoty</t>
    </r>
    <r>
      <rPr>
        <sz val="11"/>
        <rFont val="Calibri"/>
        <family val="2"/>
        <charset val="238"/>
        <scheme val="minor"/>
      </rPr>
      <t>. Křovinořez</t>
    </r>
  </si>
  <si>
    <t>Pokos travního porostu včetně likvidace výmladků a náletů do průměru 3 cm po obou březích včetně dna. Mulčování s ponecháním travní hmoty . Křovinořez případně strojní sečení</t>
  </si>
  <si>
    <t xml:space="preserve">Tabulka ploch sečení 2026-2027, provoz Valašské Meziříčí </t>
  </si>
  <si>
    <t>Počet sečí</t>
  </si>
  <si>
    <t>Celková cena za jednu seč</t>
  </si>
  <si>
    <r>
      <t>Celková výměra na 1 seč v m</t>
    </r>
    <r>
      <rPr>
        <b/>
        <vertAlign val="superscript"/>
        <sz val="12"/>
        <rFont val="Calibri"/>
        <family val="2"/>
        <charset val="238"/>
        <scheme val="minor"/>
      </rPr>
      <t>2</t>
    </r>
  </si>
  <si>
    <t>Celková nabídková cena za 2026 a 2027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</si>
</sst>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vertAlign val="superscript"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3" fontId="0" fillId="0" borderId="7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3" fontId="0" fillId="0" borderId="10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4" fontId="15" fillId="0" borderId="9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4" fontId="15" fillId="0" borderId="6" xfId="0" applyNumberFormat="1" applyFont="1" applyBorder="1" applyAlignment="1">
      <alignment vertical="center" wrapText="1"/>
    </xf>
    <xf numFmtId="4" fontId="15" fillId="0" borderId="10" xfId="0" applyNumberFormat="1" applyFont="1" applyBorder="1" applyAlignment="1">
      <alignment vertical="center" wrapText="1"/>
    </xf>
    <xf numFmtId="4" fontId="15" fillId="0" borderId="30" xfId="0" applyNumberFormat="1" applyFont="1" applyBorder="1" applyAlignment="1">
      <alignment vertical="center" wrapText="1"/>
    </xf>
    <xf numFmtId="0" fontId="0" fillId="0" borderId="32" xfId="0" applyBorder="1" applyAlignment="1">
      <alignment wrapText="1"/>
    </xf>
    <xf numFmtId="0" fontId="0" fillId="0" borderId="32" xfId="0" applyBorder="1" applyAlignment="1">
      <alignment horizontal="center" wrapText="1"/>
    </xf>
    <xf numFmtId="49" fontId="0" fillId="0" borderId="32" xfId="0" applyNumberFormat="1" applyBorder="1" applyAlignment="1">
      <alignment wrapText="1"/>
    </xf>
    <xf numFmtId="0" fontId="0" fillId="0" borderId="32" xfId="0" applyBorder="1"/>
    <xf numFmtId="0" fontId="6" fillId="0" borderId="32" xfId="0" applyFont="1" applyBorder="1" applyAlignment="1">
      <alignment horizontal="center" vertical="center" wrapText="1"/>
    </xf>
    <xf numFmtId="0" fontId="17" fillId="0" borderId="31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0" fontId="16" fillId="0" borderId="32" xfId="0" applyFont="1" applyBorder="1" applyAlignment="1">
      <alignment horizontal="center" wrapText="1"/>
    </xf>
    <xf numFmtId="3" fontId="17" fillId="0" borderId="32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left" wrapText="1"/>
    </xf>
    <xf numFmtId="0" fontId="0" fillId="0" borderId="26" xfId="0" applyBorder="1"/>
    <xf numFmtId="0" fontId="15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" fontId="15" fillId="0" borderId="17" xfId="0" applyNumberFormat="1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4" fontId="15" fillId="0" borderId="12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/>
    </xf>
    <xf numFmtId="0" fontId="5" fillId="0" borderId="20" xfId="0" applyFont="1" applyBorder="1" applyAlignment="1">
      <alignment horizontal="center" vertical="center" wrapText="1"/>
    </xf>
    <xf numFmtId="3" fontId="17" fillId="0" borderId="33" xfId="0" applyNumberFormat="1" applyFont="1" applyBorder="1" applyAlignment="1">
      <alignment vertical="center"/>
    </xf>
    <xf numFmtId="3" fontId="17" fillId="0" borderId="27" xfId="0" applyNumberFormat="1" applyFont="1" applyBorder="1" applyAlignment="1">
      <alignment vertical="center"/>
    </xf>
    <xf numFmtId="4" fontId="6" fillId="3" borderId="4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0"/>
  <sheetViews>
    <sheetView tabSelected="1" zoomScale="90" zoomScaleNormal="90" workbookViewId="0">
      <selection activeCell="I21" sqref="I21"/>
    </sheetView>
  </sheetViews>
  <sheetFormatPr defaultRowHeight="15" x14ac:dyDescent="0.25"/>
  <cols>
    <col min="1" max="1" width="5.7109375" customWidth="1"/>
    <col min="2" max="2" width="19.140625" customWidth="1"/>
    <col min="3" max="3" width="12.42578125" customWidth="1"/>
    <col min="4" max="4" width="15.85546875" customWidth="1"/>
    <col min="5" max="5" width="11.85546875" customWidth="1"/>
    <col min="6" max="6" width="7.5703125" style="2" customWidth="1"/>
    <col min="7" max="7" width="9.85546875" style="7" customWidth="1"/>
    <col min="8" max="8" width="12.28515625" style="3" customWidth="1"/>
    <col min="9" max="9" width="48.85546875" style="2" customWidth="1"/>
    <col min="10" max="10" width="10.5703125" style="2" customWidth="1"/>
    <col min="11" max="11" width="13.7109375" customWidth="1"/>
    <col min="12" max="12" width="6" customWidth="1"/>
    <col min="13" max="13" width="14.7109375" customWidth="1"/>
    <col min="14" max="14" width="11.140625" style="27" customWidth="1"/>
    <col min="257" max="257" width="34.7109375" customWidth="1"/>
    <col min="258" max="258" width="17.7109375" customWidth="1"/>
    <col min="259" max="259" width="25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5.7109375" customWidth="1"/>
    <col min="265" max="265" width="13.7109375" customWidth="1"/>
    <col min="267" max="267" width="14.7109375" customWidth="1"/>
    <col min="513" max="513" width="34.7109375" customWidth="1"/>
    <col min="514" max="514" width="17.7109375" customWidth="1"/>
    <col min="515" max="515" width="25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5.7109375" customWidth="1"/>
    <col min="521" max="521" width="13.7109375" customWidth="1"/>
    <col min="523" max="523" width="14.7109375" customWidth="1"/>
    <col min="769" max="769" width="34.7109375" customWidth="1"/>
    <col min="770" max="770" width="17.7109375" customWidth="1"/>
    <col min="771" max="771" width="25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5.7109375" customWidth="1"/>
    <col min="777" max="777" width="13.7109375" customWidth="1"/>
    <col min="779" max="779" width="14.7109375" customWidth="1"/>
    <col min="1025" max="1025" width="34.7109375" customWidth="1"/>
    <col min="1026" max="1026" width="17.7109375" customWidth="1"/>
    <col min="1027" max="1027" width="25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5.7109375" customWidth="1"/>
    <col min="1033" max="1033" width="13.7109375" customWidth="1"/>
    <col min="1035" max="1035" width="14.7109375" customWidth="1"/>
    <col min="1281" max="1281" width="34.7109375" customWidth="1"/>
    <col min="1282" max="1282" width="17.7109375" customWidth="1"/>
    <col min="1283" max="1283" width="25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5.7109375" customWidth="1"/>
    <col min="1289" max="1289" width="13.7109375" customWidth="1"/>
    <col min="1291" max="1291" width="14.7109375" customWidth="1"/>
    <col min="1537" max="1537" width="34.7109375" customWidth="1"/>
    <col min="1538" max="1538" width="17.7109375" customWidth="1"/>
    <col min="1539" max="1539" width="25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5.7109375" customWidth="1"/>
    <col min="1545" max="1545" width="13.7109375" customWidth="1"/>
    <col min="1547" max="1547" width="14.7109375" customWidth="1"/>
    <col min="1793" max="1793" width="34.7109375" customWidth="1"/>
    <col min="1794" max="1794" width="17.7109375" customWidth="1"/>
    <col min="1795" max="1795" width="25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5.7109375" customWidth="1"/>
    <col min="1801" max="1801" width="13.7109375" customWidth="1"/>
    <col min="1803" max="1803" width="14.7109375" customWidth="1"/>
    <col min="2049" max="2049" width="34.7109375" customWidth="1"/>
    <col min="2050" max="2050" width="17.7109375" customWidth="1"/>
    <col min="2051" max="2051" width="25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5.7109375" customWidth="1"/>
    <col min="2057" max="2057" width="13.7109375" customWidth="1"/>
    <col min="2059" max="2059" width="14.7109375" customWidth="1"/>
    <col min="2305" max="2305" width="34.7109375" customWidth="1"/>
    <col min="2306" max="2306" width="17.7109375" customWidth="1"/>
    <col min="2307" max="2307" width="25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5.7109375" customWidth="1"/>
    <col min="2313" max="2313" width="13.7109375" customWidth="1"/>
    <col min="2315" max="2315" width="14.7109375" customWidth="1"/>
    <col min="2561" max="2561" width="34.7109375" customWidth="1"/>
    <col min="2562" max="2562" width="17.7109375" customWidth="1"/>
    <col min="2563" max="2563" width="25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5.7109375" customWidth="1"/>
    <col min="2569" max="2569" width="13.7109375" customWidth="1"/>
    <col min="2571" max="2571" width="14.7109375" customWidth="1"/>
    <col min="2817" max="2817" width="34.7109375" customWidth="1"/>
    <col min="2818" max="2818" width="17.7109375" customWidth="1"/>
    <col min="2819" max="2819" width="25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5.7109375" customWidth="1"/>
    <col min="2825" max="2825" width="13.7109375" customWidth="1"/>
    <col min="2827" max="2827" width="14.7109375" customWidth="1"/>
    <col min="3073" max="3073" width="34.7109375" customWidth="1"/>
    <col min="3074" max="3074" width="17.7109375" customWidth="1"/>
    <col min="3075" max="3075" width="25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5.7109375" customWidth="1"/>
    <col min="3081" max="3081" width="13.7109375" customWidth="1"/>
    <col min="3083" max="3083" width="14.7109375" customWidth="1"/>
    <col min="3329" max="3329" width="34.7109375" customWidth="1"/>
    <col min="3330" max="3330" width="17.7109375" customWidth="1"/>
    <col min="3331" max="3331" width="25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5.7109375" customWidth="1"/>
    <col min="3337" max="3337" width="13.7109375" customWidth="1"/>
    <col min="3339" max="3339" width="14.7109375" customWidth="1"/>
    <col min="3585" max="3585" width="34.7109375" customWidth="1"/>
    <col min="3586" max="3586" width="17.7109375" customWidth="1"/>
    <col min="3587" max="3587" width="25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5.7109375" customWidth="1"/>
    <col min="3593" max="3593" width="13.7109375" customWidth="1"/>
    <col min="3595" max="3595" width="14.7109375" customWidth="1"/>
    <col min="3841" max="3841" width="34.7109375" customWidth="1"/>
    <col min="3842" max="3842" width="17.7109375" customWidth="1"/>
    <col min="3843" max="3843" width="25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5.7109375" customWidth="1"/>
    <col min="3849" max="3849" width="13.7109375" customWidth="1"/>
    <col min="3851" max="3851" width="14.7109375" customWidth="1"/>
    <col min="4097" max="4097" width="34.7109375" customWidth="1"/>
    <col min="4098" max="4098" width="17.7109375" customWidth="1"/>
    <col min="4099" max="4099" width="25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5.7109375" customWidth="1"/>
    <col min="4105" max="4105" width="13.7109375" customWidth="1"/>
    <col min="4107" max="4107" width="14.7109375" customWidth="1"/>
    <col min="4353" max="4353" width="34.7109375" customWidth="1"/>
    <col min="4354" max="4354" width="17.7109375" customWidth="1"/>
    <col min="4355" max="4355" width="25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5.7109375" customWidth="1"/>
    <col min="4361" max="4361" width="13.7109375" customWidth="1"/>
    <col min="4363" max="4363" width="14.7109375" customWidth="1"/>
    <col min="4609" max="4609" width="34.7109375" customWidth="1"/>
    <col min="4610" max="4610" width="17.7109375" customWidth="1"/>
    <col min="4611" max="4611" width="25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5.7109375" customWidth="1"/>
    <col min="4617" max="4617" width="13.7109375" customWidth="1"/>
    <col min="4619" max="4619" width="14.7109375" customWidth="1"/>
    <col min="4865" max="4865" width="34.7109375" customWidth="1"/>
    <col min="4866" max="4866" width="17.7109375" customWidth="1"/>
    <col min="4867" max="4867" width="25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5.7109375" customWidth="1"/>
    <col min="4873" max="4873" width="13.7109375" customWidth="1"/>
    <col min="4875" max="4875" width="14.7109375" customWidth="1"/>
    <col min="5121" max="5121" width="34.7109375" customWidth="1"/>
    <col min="5122" max="5122" width="17.7109375" customWidth="1"/>
    <col min="5123" max="5123" width="25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5.7109375" customWidth="1"/>
    <col min="5129" max="5129" width="13.7109375" customWidth="1"/>
    <col min="5131" max="5131" width="14.7109375" customWidth="1"/>
    <col min="5377" max="5377" width="34.7109375" customWidth="1"/>
    <col min="5378" max="5378" width="17.7109375" customWidth="1"/>
    <col min="5379" max="5379" width="25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5.7109375" customWidth="1"/>
    <col min="5385" max="5385" width="13.7109375" customWidth="1"/>
    <col min="5387" max="5387" width="14.7109375" customWidth="1"/>
    <col min="5633" max="5633" width="34.7109375" customWidth="1"/>
    <col min="5634" max="5634" width="17.7109375" customWidth="1"/>
    <col min="5635" max="5635" width="25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5.7109375" customWidth="1"/>
    <col min="5641" max="5641" width="13.7109375" customWidth="1"/>
    <col min="5643" max="5643" width="14.7109375" customWidth="1"/>
    <col min="5889" max="5889" width="34.7109375" customWidth="1"/>
    <col min="5890" max="5890" width="17.7109375" customWidth="1"/>
    <col min="5891" max="5891" width="25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5.7109375" customWidth="1"/>
    <col min="5897" max="5897" width="13.7109375" customWidth="1"/>
    <col min="5899" max="5899" width="14.7109375" customWidth="1"/>
    <col min="6145" max="6145" width="34.7109375" customWidth="1"/>
    <col min="6146" max="6146" width="17.7109375" customWidth="1"/>
    <col min="6147" max="6147" width="25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5.7109375" customWidth="1"/>
    <col min="6153" max="6153" width="13.7109375" customWidth="1"/>
    <col min="6155" max="6155" width="14.7109375" customWidth="1"/>
    <col min="6401" max="6401" width="34.7109375" customWidth="1"/>
    <col min="6402" max="6402" width="17.7109375" customWidth="1"/>
    <col min="6403" max="6403" width="25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5.7109375" customWidth="1"/>
    <col min="6409" max="6409" width="13.7109375" customWidth="1"/>
    <col min="6411" max="6411" width="14.7109375" customWidth="1"/>
    <col min="6657" max="6657" width="34.7109375" customWidth="1"/>
    <col min="6658" max="6658" width="17.7109375" customWidth="1"/>
    <col min="6659" max="6659" width="25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5.7109375" customWidth="1"/>
    <col min="6665" max="6665" width="13.7109375" customWidth="1"/>
    <col min="6667" max="6667" width="14.7109375" customWidth="1"/>
    <col min="6913" max="6913" width="34.7109375" customWidth="1"/>
    <col min="6914" max="6914" width="17.7109375" customWidth="1"/>
    <col min="6915" max="6915" width="25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5.7109375" customWidth="1"/>
    <col min="6921" max="6921" width="13.7109375" customWidth="1"/>
    <col min="6923" max="6923" width="14.7109375" customWidth="1"/>
    <col min="7169" max="7169" width="34.7109375" customWidth="1"/>
    <col min="7170" max="7170" width="17.7109375" customWidth="1"/>
    <col min="7171" max="7171" width="25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5.7109375" customWidth="1"/>
    <col min="7177" max="7177" width="13.7109375" customWidth="1"/>
    <col min="7179" max="7179" width="14.7109375" customWidth="1"/>
    <col min="7425" max="7425" width="34.7109375" customWidth="1"/>
    <col min="7426" max="7426" width="17.7109375" customWidth="1"/>
    <col min="7427" max="7427" width="25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5.7109375" customWidth="1"/>
    <col min="7433" max="7433" width="13.7109375" customWidth="1"/>
    <col min="7435" max="7435" width="14.7109375" customWidth="1"/>
    <col min="7681" max="7681" width="34.7109375" customWidth="1"/>
    <col min="7682" max="7682" width="17.7109375" customWidth="1"/>
    <col min="7683" max="7683" width="25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5.7109375" customWidth="1"/>
    <col min="7689" max="7689" width="13.7109375" customWidth="1"/>
    <col min="7691" max="7691" width="14.7109375" customWidth="1"/>
    <col min="7937" max="7937" width="34.7109375" customWidth="1"/>
    <col min="7938" max="7938" width="17.7109375" customWidth="1"/>
    <col min="7939" max="7939" width="25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5.7109375" customWidth="1"/>
    <col min="7945" max="7945" width="13.7109375" customWidth="1"/>
    <col min="7947" max="7947" width="14.7109375" customWidth="1"/>
    <col min="8193" max="8193" width="34.7109375" customWidth="1"/>
    <col min="8194" max="8194" width="17.7109375" customWidth="1"/>
    <col min="8195" max="8195" width="25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5.7109375" customWidth="1"/>
    <col min="8201" max="8201" width="13.7109375" customWidth="1"/>
    <col min="8203" max="8203" width="14.7109375" customWidth="1"/>
    <col min="8449" max="8449" width="34.7109375" customWidth="1"/>
    <col min="8450" max="8450" width="17.7109375" customWidth="1"/>
    <col min="8451" max="8451" width="25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5.7109375" customWidth="1"/>
    <col min="8457" max="8457" width="13.7109375" customWidth="1"/>
    <col min="8459" max="8459" width="14.7109375" customWidth="1"/>
    <col min="8705" max="8705" width="34.7109375" customWidth="1"/>
    <col min="8706" max="8706" width="17.7109375" customWidth="1"/>
    <col min="8707" max="8707" width="25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5.7109375" customWidth="1"/>
    <col min="8713" max="8713" width="13.7109375" customWidth="1"/>
    <col min="8715" max="8715" width="14.7109375" customWidth="1"/>
    <col min="8961" max="8961" width="34.7109375" customWidth="1"/>
    <col min="8962" max="8962" width="17.7109375" customWidth="1"/>
    <col min="8963" max="8963" width="25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5.7109375" customWidth="1"/>
    <col min="8969" max="8969" width="13.7109375" customWidth="1"/>
    <col min="8971" max="8971" width="14.7109375" customWidth="1"/>
    <col min="9217" max="9217" width="34.7109375" customWidth="1"/>
    <col min="9218" max="9218" width="17.7109375" customWidth="1"/>
    <col min="9219" max="9219" width="25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5.7109375" customWidth="1"/>
    <col min="9225" max="9225" width="13.7109375" customWidth="1"/>
    <col min="9227" max="9227" width="14.7109375" customWidth="1"/>
    <col min="9473" max="9473" width="34.7109375" customWidth="1"/>
    <col min="9474" max="9474" width="17.7109375" customWidth="1"/>
    <col min="9475" max="9475" width="25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5.7109375" customWidth="1"/>
    <col min="9481" max="9481" width="13.7109375" customWidth="1"/>
    <col min="9483" max="9483" width="14.7109375" customWidth="1"/>
    <col min="9729" max="9729" width="34.7109375" customWidth="1"/>
    <col min="9730" max="9730" width="17.7109375" customWidth="1"/>
    <col min="9731" max="9731" width="25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5.7109375" customWidth="1"/>
    <col min="9737" max="9737" width="13.7109375" customWidth="1"/>
    <col min="9739" max="9739" width="14.7109375" customWidth="1"/>
    <col min="9985" max="9985" width="34.7109375" customWidth="1"/>
    <col min="9986" max="9986" width="17.7109375" customWidth="1"/>
    <col min="9987" max="9987" width="25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5.7109375" customWidth="1"/>
    <col min="9993" max="9993" width="13.7109375" customWidth="1"/>
    <col min="9995" max="9995" width="14.7109375" customWidth="1"/>
    <col min="10241" max="10241" width="34.7109375" customWidth="1"/>
    <col min="10242" max="10242" width="17.7109375" customWidth="1"/>
    <col min="10243" max="10243" width="25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5.7109375" customWidth="1"/>
    <col min="10249" max="10249" width="13.7109375" customWidth="1"/>
    <col min="10251" max="10251" width="14.7109375" customWidth="1"/>
    <col min="10497" max="10497" width="34.7109375" customWidth="1"/>
    <col min="10498" max="10498" width="17.7109375" customWidth="1"/>
    <col min="10499" max="10499" width="25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5.7109375" customWidth="1"/>
    <col min="10505" max="10505" width="13.7109375" customWidth="1"/>
    <col min="10507" max="10507" width="14.7109375" customWidth="1"/>
    <col min="10753" max="10753" width="34.7109375" customWidth="1"/>
    <col min="10754" max="10754" width="17.7109375" customWidth="1"/>
    <col min="10755" max="10755" width="25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5.7109375" customWidth="1"/>
    <col min="10761" max="10761" width="13.7109375" customWidth="1"/>
    <col min="10763" max="10763" width="14.7109375" customWidth="1"/>
    <col min="11009" max="11009" width="34.7109375" customWidth="1"/>
    <col min="11010" max="11010" width="17.7109375" customWidth="1"/>
    <col min="11011" max="11011" width="25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5.7109375" customWidth="1"/>
    <col min="11017" max="11017" width="13.7109375" customWidth="1"/>
    <col min="11019" max="11019" width="14.7109375" customWidth="1"/>
    <col min="11265" max="11265" width="34.7109375" customWidth="1"/>
    <col min="11266" max="11266" width="17.7109375" customWidth="1"/>
    <col min="11267" max="11267" width="25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5.7109375" customWidth="1"/>
    <col min="11273" max="11273" width="13.7109375" customWidth="1"/>
    <col min="11275" max="11275" width="14.7109375" customWidth="1"/>
    <col min="11521" max="11521" width="34.7109375" customWidth="1"/>
    <col min="11522" max="11522" width="17.7109375" customWidth="1"/>
    <col min="11523" max="11523" width="25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5.7109375" customWidth="1"/>
    <col min="11529" max="11529" width="13.7109375" customWidth="1"/>
    <col min="11531" max="11531" width="14.7109375" customWidth="1"/>
    <col min="11777" max="11777" width="34.7109375" customWidth="1"/>
    <col min="11778" max="11778" width="17.7109375" customWidth="1"/>
    <col min="11779" max="11779" width="25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5.7109375" customWidth="1"/>
    <col min="11785" max="11785" width="13.7109375" customWidth="1"/>
    <col min="11787" max="11787" width="14.7109375" customWidth="1"/>
    <col min="12033" max="12033" width="34.7109375" customWidth="1"/>
    <col min="12034" max="12034" width="17.7109375" customWidth="1"/>
    <col min="12035" max="12035" width="25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5.7109375" customWidth="1"/>
    <col min="12041" max="12041" width="13.7109375" customWidth="1"/>
    <col min="12043" max="12043" width="14.7109375" customWidth="1"/>
    <col min="12289" max="12289" width="34.7109375" customWidth="1"/>
    <col min="12290" max="12290" width="17.7109375" customWidth="1"/>
    <col min="12291" max="12291" width="25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5.7109375" customWidth="1"/>
    <col min="12297" max="12297" width="13.7109375" customWidth="1"/>
    <col min="12299" max="12299" width="14.7109375" customWidth="1"/>
    <col min="12545" max="12545" width="34.7109375" customWidth="1"/>
    <col min="12546" max="12546" width="17.7109375" customWidth="1"/>
    <col min="12547" max="12547" width="25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5.7109375" customWidth="1"/>
    <col min="12553" max="12553" width="13.7109375" customWidth="1"/>
    <col min="12555" max="12555" width="14.7109375" customWidth="1"/>
    <col min="12801" max="12801" width="34.7109375" customWidth="1"/>
    <col min="12802" max="12802" width="17.7109375" customWidth="1"/>
    <col min="12803" max="12803" width="25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5.7109375" customWidth="1"/>
    <col min="12809" max="12809" width="13.7109375" customWidth="1"/>
    <col min="12811" max="12811" width="14.7109375" customWidth="1"/>
    <col min="13057" max="13057" width="34.7109375" customWidth="1"/>
    <col min="13058" max="13058" width="17.7109375" customWidth="1"/>
    <col min="13059" max="13059" width="25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5.7109375" customWidth="1"/>
    <col min="13065" max="13065" width="13.7109375" customWidth="1"/>
    <col min="13067" max="13067" width="14.7109375" customWidth="1"/>
    <col min="13313" max="13313" width="34.7109375" customWidth="1"/>
    <col min="13314" max="13314" width="17.7109375" customWidth="1"/>
    <col min="13315" max="13315" width="25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5.7109375" customWidth="1"/>
    <col min="13321" max="13321" width="13.7109375" customWidth="1"/>
    <col min="13323" max="13323" width="14.7109375" customWidth="1"/>
    <col min="13569" max="13569" width="34.7109375" customWidth="1"/>
    <col min="13570" max="13570" width="17.7109375" customWidth="1"/>
    <col min="13571" max="13571" width="25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5.7109375" customWidth="1"/>
    <col min="13577" max="13577" width="13.7109375" customWidth="1"/>
    <col min="13579" max="13579" width="14.7109375" customWidth="1"/>
    <col min="13825" max="13825" width="34.7109375" customWidth="1"/>
    <col min="13826" max="13826" width="17.7109375" customWidth="1"/>
    <col min="13827" max="13827" width="25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5.7109375" customWidth="1"/>
    <col min="13833" max="13833" width="13.7109375" customWidth="1"/>
    <col min="13835" max="13835" width="14.7109375" customWidth="1"/>
    <col min="14081" max="14081" width="34.7109375" customWidth="1"/>
    <col min="14082" max="14082" width="17.7109375" customWidth="1"/>
    <col min="14083" max="14083" width="25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5.7109375" customWidth="1"/>
    <col min="14089" max="14089" width="13.7109375" customWidth="1"/>
    <col min="14091" max="14091" width="14.7109375" customWidth="1"/>
    <col min="14337" max="14337" width="34.7109375" customWidth="1"/>
    <col min="14338" max="14338" width="17.7109375" customWidth="1"/>
    <col min="14339" max="14339" width="25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5.7109375" customWidth="1"/>
    <col min="14345" max="14345" width="13.7109375" customWidth="1"/>
    <col min="14347" max="14347" width="14.7109375" customWidth="1"/>
    <col min="14593" max="14593" width="34.7109375" customWidth="1"/>
    <col min="14594" max="14594" width="17.7109375" customWidth="1"/>
    <col min="14595" max="14595" width="25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5.7109375" customWidth="1"/>
    <col min="14601" max="14601" width="13.7109375" customWidth="1"/>
    <col min="14603" max="14603" width="14.7109375" customWidth="1"/>
    <col min="14849" max="14849" width="34.7109375" customWidth="1"/>
    <col min="14850" max="14850" width="17.7109375" customWidth="1"/>
    <col min="14851" max="14851" width="25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5.7109375" customWidth="1"/>
    <col min="14857" max="14857" width="13.7109375" customWidth="1"/>
    <col min="14859" max="14859" width="14.7109375" customWidth="1"/>
    <col min="15105" max="15105" width="34.7109375" customWidth="1"/>
    <col min="15106" max="15106" width="17.7109375" customWidth="1"/>
    <col min="15107" max="15107" width="25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5.7109375" customWidth="1"/>
    <col min="15113" max="15113" width="13.7109375" customWidth="1"/>
    <col min="15115" max="15115" width="14.7109375" customWidth="1"/>
    <col min="15361" max="15361" width="34.7109375" customWidth="1"/>
    <col min="15362" max="15362" width="17.7109375" customWidth="1"/>
    <col min="15363" max="15363" width="25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5.7109375" customWidth="1"/>
    <col min="15369" max="15369" width="13.7109375" customWidth="1"/>
    <col min="15371" max="15371" width="14.7109375" customWidth="1"/>
    <col min="15617" max="15617" width="34.7109375" customWidth="1"/>
    <col min="15618" max="15618" width="17.7109375" customWidth="1"/>
    <col min="15619" max="15619" width="25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5.7109375" customWidth="1"/>
    <col min="15625" max="15625" width="13.7109375" customWidth="1"/>
    <col min="15627" max="15627" width="14.7109375" customWidth="1"/>
    <col min="15873" max="15873" width="34.7109375" customWidth="1"/>
    <col min="15874" max="15874" width="17.7109375" customWidth="1"/>
    <col min="15875" max="15875" width="25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5.7109375" customWidth="1"/>
    <col min="15881" max="15881" width="13.7109375" customWidth="1"/>
    <col min="15883" max="15883" width="14.7109375" customWidth="1"/>
    <col min="16129" max="16129" width="34.7109375" customWidth="1"/>
    <col min="16130" max="16130" width="17.7109375" customWidth="1"/>
    <col min="16131" max="16131" width="25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5.7109375" customWidth="1"/>
    <col min="16137" max="16137" width="13.7109375" customWidth="1"/>
    <col min="16139" max="16139" width="14.7109375" customWidth="1"/>
  </cols>
  <sheetData>
    <row r="1" spans="1:14" ht="15.75" x14ac:dyDescent="0.25">
      <c r="B1" s="1" t="s">
        <v>115</v>
      </c>
    </row>
    <row r="2" spans="1:14" ht="15.75" thickBot="1" x14ac:dyDescent="0.3"/>
    <row r="3" spans="1:14" s="4" customFormat="1" ht="48" thickBot="1" x14ac:dyDescent="0.3">
      <c r="A3" s="32" t="s">
        <v>0</v>
      </c>
      <c r="B3" s="33" t="s">
        <v>1</v>
      </c>
      <c r="C3" s="33" t="s">
        <v>2</v>
      </c>
      <c r="D3" s="33" t="s">
        <v>3</v>
      </c>
      <c r="E3" s="34" t="s">
        <v>49</v>
      </c>
      <c r="F3" s="34" t="s">
        <v>4</v>
      </c>
      <c r="G3" s="34" t="s">
        <v>44</v>
      </c>
      <c r="H3" s="35" t="s">
        <v>8</v>
      </c>
      <c r="I3" s="34" t="s">
        <v>51</v>
      </c>
      <c r="J3" s="23" t="s">
        <v>45</v>
      </c>
      <c r="K3" s="34" t="s">
        <v>6</v>
      </c>
      <c r="L3" s="34" t="s">
        <v>116</v>
      </c>
      <c r="M3" s="105" t="s">
        <v>5</v>
      </c>
      <c r="N3" s="94" t="s">
        <v>60</v>
      </c>
    </row>
    <row r="4" spans="1:14" s="6" customFormat="1" ht="57.75" customHeight="1" x14ac:dyDescent="0.2">
      <c r="A4" s="123" t="s">
        <v>39</v>
      </c>
      <c r="B4" s="60" t="s">
        <v>15</v>
      </c>
      <c r="C4" s="14" t="s">
        <v>20</v>
      </c>
      <c r="D4" s="14" t="s">
        <v>10</v>
      </c>
      <c r="E4" s="31">
        <v>1830</v>
      </c>
      <c r="F4" s="17" t="s">
        <v>12</v>
      </c>
      <c r="G4" s="14" t="s">
        <v>24</v>
      </c>
      <c r="H4" s="15" t="s">
        <v>82</v>
      </c>
      <c r="I4" s="29" t="s">
        <v>50</v>
      </c>
      <c r="J4" s="115"/>
      <c r="K4" s="71">
        <f t="shared" ref="K4:K23" si="0">E4*J4</f>
        <v>0</v>
      </c>
      <c r="L4" s="88">
        <v>4</v>
      </c>
      <c r="M4" s="106">
        <f>K4*L4</f>
        <v>0</v>
      </c>
      <c r="N4" s="95" t="s">
        <v>61</v>
      </c>
    </row>
    <row r="5" spans="1:14" s="6" customFormat="1" ht="48" customHeight="1" x14ac:dyDescent="0.2">
      <c r="A5" s="123"/>
      <c r="B5" s="61" t="s">
        <v>16</v>
      </c>
      <c r="C5" s="8" t="s">
        <v>21</v>
      </c>
      <c r="D5" s="8" t="s">
        <v>11</v>
      </c>
      <c r="E5" s="26">
        <v>1650</v>
      </c>
      <c r="F5" s="16" t="s">
        <v>12</v>
      </c>
      <c r="G5" s="21" t="s">
        <v>25</v>
      </c>
      <c r="H5" s="16" t="s">
        <v>82</v>
      </c>
      <c r="I5" s="18" t="s">
        <v>83</v>
      </c>
      <c r="J5" s="115"/>
      <c r="K5" s="72">
        <f t="shared" si="0"/>
        <v>0</v>
      </c>
      <c r="L5" s="89">
        <v>4</v>
      </c>
      <c r="M5" s="107">
        <f t="shared" ref="M5:M23" si="1">K5*L5</f>
        <v>0</v>
      </c>
      <c r="N5" s="96" t="s">
        <v>62</v>
      </c>
    </row>
    <row r="6" spans="1:14" s="6" customFormat="1" ht="60" customHeight="1" x14ac:dyDescent="0.2">
      <c r="A6" s="123"/>
      <c r="B6" s="61" t="s">
        <v>17</v>
      </c>
      <c r="C6" s="8" t="s">
        <v>77</v>
      </c>
      <c r="D6" s="8" t="s">
        <v>13</v>
      </c>
      <c r="E6" s="26">
        <v>2975</v>
      </c>
      <c r="F6" s="16" t="s">
        <v>12</v>
      </c>
      <c r="G6" s="8" t="s">
        <v>24</v>
      </c>
      <c r="H6" s="16" t="s">
        <v>82</v>
      </c>
      <c r="I6" s="18" t="s">
        <v>50</v>
      </c>
      <c r="J6" s="115"/>
      <c r="K6" s="72">
        <f t="shared" si="0"/>
        <v>0</v>
      </c>
      <c r="L6" s="89">
        <v>4</v>
      </c>
      <c r="M6" s="107">
        <f t="shared" si="1"/>
        <v>0</v>
      </c>
      <c r="N6" s="96" t="s">
        <v>63</v>
      </c>
    </row>
    <row r="7" spans="1:14" s="6" customFormat="1" ht="45" x14ac:dyDescent="0.2">
      <c r="A7" s="123"/>
      <c r="B7" s="61" t="s">
        <v>18</v>
      </c>
      <c r="C7" s="8" t="s">
        <v>22</v>
      </c>
      <c r="D7" s="8" t="s">
        <v>13</v>
      </c>
      <c r="E7" s="9">
        <v>300</v>
      </c>
      <c r="F7" s="17" t="s">
        <v>12</v>
      </c>
      <c r="G7" s="8" t="s">
        <v>24</v>
      </c>
      <c r="H7" s="16" t="s">
        <v>82</v>
      </c>
      <c r="I7" s="18" t="s">
        <v>50</v>
      </c>
      <c r="J7" s="115"/>
      <c r="K7" s="73">
        <f t="shared" si="0"/>
        <v>0</v>
      </c>
      <c r="L7" s="89">
        <v>4</v>
      </c>
      <c r="M7" s="107">
        <f t="shared" si="1"/>
        <v>0</v>
      </c>
      <c r="N7" s="96" t="s">
        <v>63</v>
      </c>
    </row>
    <row r="8" spans="1:14" s="6" customFormat="1" ht="59.25" customHeight="1" thickBot="1" x14ac:dyDescent="0.25">
      <c r="A8" s="124"/>
      <c r="B8" s="62" t="s">
        <v>19</v>
      </c>
      <c r="C8" s="11" t="s">
        <v>23</v>
      </c>
      <c r="D8" s="11" t="s">
        <v>14</v>
      </c>
      <c r="E8" s="25">
        <v>4300</v>
      </c>
      <c r="F8" s="37" t="s">
        <v>12</v>
      </c>
      <c r="G8" s="11" t="s">
        <v>24</v>
      </c>
      <c r="H8" s="52" t="s">
        <v>82</v>
      </c>
      <c r="I8" s="30" t="s">
        <v>50</v>
      </c>
      <c r="J8" s="116"/>
      <c r="K8" s="74">
        <f t="shared" si="0"/>
        <v>0</v>
      </c>
      <c r="L8" s="90">
        <v>4</v>
      </c>
      <c r="M8" s="108">
        <f t="shared" si="1"/>
        <v>0</v>
      </c>
      <c r="N8" s="97" t="s">
        <v>64</v>
      </c>
    </row>
    <row r="9" spans="1:14" s="5" customFormat="1" ht="45" x14ac:dyDescent="0.25">
      <c r="A9" s="19" t="s">
        <v>46</v>
      </c>
      <c r="B9" s="63" t="s">
        <v>9</v>
      </c>
      <c r="C9" s="12" t="s">
        <v>84</v>
      </c>
      <c r="D9" s="12" t="s">
        <v>85</v>
      </c>
      <c r="E9" s="13">
        <v>5950</v>
      </c>
      <c r="F9" s="28" t="s">
        <v>12</v>
      </c>
      <c r="G9" s="12" t="s">
        <v>24</v>
      </c>
      <c r="H9" s="36" t="s">
        <v>82</v>
      </c>
      <c r="I9" s="49" t="s">
        <v>112</v>
      </c>
      <c r="J9" s="115"/>
      <c r="K9" s="72">
        <f t="shared" si="0"/>
        <v>0</v>
      </c>
      <c r="L9" s="91">
        <v>4</v>
      </c>
      <c r="M9" s="109">
        <f t="shared" si="1"/>
        <v>0</v>
      </c>
      <c r="N9" s="98" t="s">
        <v>65</v>
      </c>
    </row>
    <row r="10" spans="1:14" s="5" customFormat="1" ht="45" x14ac:dyDescent="0.25">
      <c r="A10" s="24" t="s">
        <v>47</v>
      </c>
      <c r="B10" s="61" t="s">
        <v>7</v>
      </c>
      <c r="C10" s="8" t="s">
        <v>28</v>
      </c>
      <c r="D10" s="8" t="s">
        <v>37</v>
      </c>
      <c r="E10" s="26">
        <v>4500</v>
      </c>
      <c r="F10" s="16" t="s">
        <v>12</v>
      </c>
      <c r="G10" s="8" t="s">
        <v>24</v>
      </c>
      <c r="H10" s="16" t="s">
        <v>86</v>
      </c>
      <c r="I10" s="18" t="s">
        <v>112</v>
      </c>
      <c r="J10" s="115"/>
      <c r="K10" s="72">
        <f t="shared" si="0"/>
        <v>0</v>
      </c>
      <c r="L10" s="89">
        <v>4</v>
      </c>
      <c r="M10" s="107">
        <f t="shared" si="1"/>
        <v>0</v>
      </c>
      <c r="N10" s="99" t="s">
        <v>66</v>
      </c>
    </row>
    <row r="11" spans="1:14" s="5" customFormat="1" ht="45" x14ac:dyDescent="0.25">
      <c r="A11" s="24" t="s">
        <v>48</v>
      </c>
      <c r="B11" s="61" t="s">
        <v>87</v>
      </c>
      <c r="C11" s="8" t="s">
        <v>91</v>
      </c>
      <c r="D11" s="8" t="s">
        <v>38</v>
      </c>
      <c r="E11" s="26">
        <v>2500</v>
      </c>
      <c r="F11" s="16" t="s">
        <v>12</v>
      </c>
      <c r="G11" s="8" t="s">
        <v>24</v>
      </c>
      <c r="H11" s="16" t="s">
        <v>86</v>
      </c>
      <c r="I11" s="29" t="s">
        <v>112</v>
      </c>
      <c r="J11" s="115"/>
      <c r="K11" s="73">
        <f t="shared" si="0"/>
        <v>0</v>
      </c>
      <c r="L11" s="89">
        <v>4</v>
      </c>
      <c r="M11" s="107">
        <f t="shared" si="1"/>
        <v>0</v>
      </c>
      <c r="N11" s="100" t="s">
        <v>88</v>
      </c>
    </row>
    <row r="12" spans="1:14" s="5" customFormat="1" ht="45" x14ac:dyDescent="0.25">
      <c r="A12" s="24" t="s">
        <v>40</v>
      </c>
      <c r="B12" s="60" t="s">
        <v>26</v>
      </c>
      <c r="C12" s="14" t="s">
        <v>29</v>
      </c>
      <c r="D12" s="14" t="s">
        <v>31</v>
      </c>
      <c r="E12" s="31">
        <v>2730</v>
      </c>
      <c r="F12" s="17" t="s">
        <v>12</v>
      </c>
      <c r="G12" s="22" t="s">
        <v>25</v>
      </c>
      <c r="H12" s="17" t="s">
        <v>82</v>
      </c>
      <c r="I12" s="18" t="s">
        <v>113</v>
      </c>
      <c r="J12" s="115"/>
      <c r="K12" s="73">
        <f t="shared" si="0"/>
        <v>0</v>
      </c>
      <c r="L12" s="89">
        <v>4</v>
      </c>
      <c r="M12" s="107">
        <f t="shared" si="1"/>
        <v>0</v>
      </c>
      <c r="N12" s="99" t="s">
        <v>67</v>
      </c>
    </row>
    <row r="13" spans="1:14" s="5" customFormat="1" ht="60" customHeight="1" thickBot="1" x14ac:dyDescent="0.3">
      <c r="A13" s="38" t="s">
        <v>41</v>
      </c>
      <c r="B13" s="64" t="s">
        <v>27</v>
      </c>
      <c r="C13" s="39" t="s">
        <v>90</v>
      </c>
      <c r="D13" s="39" t="s">
        <v>32</v>
      </c>
      <c r="E13" s="40">
        <v>4172</v>
      </c>
      <c r="F13" s="41" t="s">
        <v>12</v>
      </c>
      <c r="G13" s="39" t="s">
        <v>24</v>
      </c>
      <c r="H13" s="52" t="s">
        <v>86</v>
      </c>
      <c r="I13" s="29" t="s">
        <v>112</v>
      </c>
      <c r="J13" s="116"/>
      <c r="K13" s="74">
        <f t="shared" si="0"/>
        <v>0</v>
      </c>
      <c r="L13" s="88">
        <v>4</v>
      </c>
      <c r="M13" s="108">
        <f t="shared" si="1"/>
        <v>0</v>
      </c>
      <c r="N13" s="101" t="s">
        <v>68</v>
      </c>
    </row>
    <row r="14" spans="1:14" s="5" customFormat="1" ht="60" customHeight="1" x14ac:dyDescent="0.25">
      <c r="A14" s="45" t="s">
        <v>42</v>
      </c>
      <c r="B14" s="65" t="s">
        <v>36</v>
      </c>
      <c r="C14" s="47" t="s">
        <v>101</v>
      </c>
      <c r="D14" s="47" t="s">
        <v>81</v>
      </c>
      <c r="E14" s="48">
        <v>4860</v>
      </c>
      <c r="F14" s="15" t="s">
        <v>12</v>
      </c>
      <c r="G14" s="47" t="s">
        <v>24</v>
      </c>
      <c r="H14" s="17" t="s">
        <v>102</v>
      </c>
      <c r="I14" s="49" t="s">
        <v>75</v>
      </c>
      <c r="J14" s="115"/>
      <c r="K14" s="72">
        <f t="shared" si="0"/>
        <v>0</v>
      </c>
      <c r="L14" s="92">
        <v>4</v>
      </c>
      <c r="M14" s="109">
        <f t="shared" si="1"/>
        <v>0</v>
      </c>
      <c r="N14" s="98" t="s">
        <v>70</v>
      </c>
    </row>
    <row r="15" spans="1:14" s="5" customFormat="1" ht="61.5" customHeight="1" x14ac:dyDescent="0.25">
      <c r="A15" s="24" t="s">
        <v>43</v>
      </c>
      <c r="B15" s="66" t="s">
        <v>36</v>
      </c>
      <c r="C15" s="16" t="s">
        <v>89</v>
      </c>
      <c r="D15" s="43" t="s">
        <v>34</v>
      </c>
      <c r="E15" s="44">
        <v>8800</v>
      </c>
      <c r="F15" s="16" t="s">
        <v>12</v>
      </c>
      <c r="G15" s="16" t="s">
        <v>24</v>
      </c>
      <c r="H15" s="16" t="s">
        <v>86</v>
      </c>
      <c r="I15" s="18" t="s">
        <v>50</v>
      </c>
      <c r="J15" s="117"/>
      <c r="K15" s="73">
        <f t="shared" si="0"/>
        <v>0</v>
      </c>
      <c r="L15" s="89">
        <v>4</v>
      </c>
      <c r="M15" s="107">
        <f t="shared" si="1"/>
        <v>0</v>
      </c>
      <c r="N15" s="99" t="s">
        <v>70</v>
      </c>
    </row>
    <row r="16" spans="1:14" s="5" customFormat="1" ht="61.5" customHeight="1" thickBot="1" x14ac:dyDescent="0.3">
      <c r="A16" s="50" t="s">
        <v>52</v>
      </c>
      <c r="B16" s="64" t="s">
        <v>72</v>
      </c>
      <c r="C16" s="39" t="s">
        <v>73</v>
      </c>
      <c r="D16" s="39" t="s">
        <v>74</v>
      </c>
      <c r="E16" s="40">
        <v>3600</v>
      </c>
      <c r="F16" s="41" t="s">
        <v>12</v>
      </c>
      <c r="G16" s="39" t="s">
        <v>24</v>
      </c>
      <c r="H16" s="52" t="s">
        <v>86</v>
      </c>
      <c r="I16" s="42" t="s">
        <v>75</v>
      </c>
      <c r="J16" s="116"/>
      <c r="K16" s="75">
        <f t="shared" si="0"/>
        <v>0</v>
      </c>
      <c r="L16" s="93">
        <v>4</v>
      </c>
      <c r="M16" s="108">
        <f t="shared" si="1"/>
        <v>0</v>
      </c>
      <c r="N16" s="101" t="s">
        <v>76</v>
      </c>
    </row>
    <row r="17" spans="1:14" s="5" customFormat="1" ht="61.5" customHeight="1" x14ac:dyDescent="0.25">
      <c r="A17" s="45" t="s">
        <v>78</v>
      </c>
      <c r="B17" s="65" t="s">
        <v>35</v>
      </c>
      <c r="C17" s="47" t="s">
        <v>103</v>
      </c>
      <c r="D17" s="46" t="s">
        <v>33</v>
      </c>
      <c r="E17" s="48">
        <v>4300</v>
      </c>
      <c r="F17" s="15" t="s">
        <v>12</v>
      </c>
      <c r="G17" s="47" t="s">
        <v>24</v>
      </c>
      <c r="H17" s="17" t="s">
        <v>82</v>
      </c>
      <c r="I17" s="49" t="s">
        <v>50</v>
      </c>
      <c r="J17" s="115"/>
      <c r="K17" s="71">
        <f t="shared" si="0"/>
        <v>0</v>
      </c>
      <c r="L17" s="92">
        <v>4</v>
      </c>
      <c r="M17" s="109">
        <f t="shared" si="1"/>
        <v>0</v>
      </c>
      <c r="N17" s="98" t="s">
        <v>69</v>
      </c>
    </row>
    <row r="18" spans="1:14" s="5" customFormat="1" ht="61.5" customHeight="1" x14ac:dyDescent="0.25">
      <c r="A18" s="24" t="s">
        <v>79</v>
      </c>
      <c r="B18" s="66" t="s">
        <v>53</v>
      </c>
      <c r="C18" s="16" t="s">
        <v>55</v>
      </c>
      <c r="D18" s="43" t="s">
        <v>54</v>
      </c>
      <c r="E18" s="44">
        <v>4700</v>
      </c>
      <c r="F18" s="16" t="s">
        <v>12</v>
      </c>
      <c r="G18" s="16" t="s">
        <v>24</v>
      </c>
      <c r="H18" s="17" t="s">
        <v>82</v>
      </c>
      <c r="I18" s="18" t="s">
        <v>56</v>
      </c>
      <c r="J18" s="115"/>
      <c r="K18" s="73">
        <f t="shared" si="0"/>
        <v>0</v>
      </c>
      <c r="L18" s="89">
        <v>4</v>
      </c>
      <c r="M18" s="107">
        <f t="shared" si="1"/>
        <v>0</v>
      </c>
      <c r="N18" s="100" t="s">
        <v>71</v>
      </c>
    </row>
    <row r="19" spans="1:14" s="5" customFormat="1" ht="61.5" customHeight="1" x14ac:dyDescent="0.25">
      <c r="A19" s="24" t="s">
        <v>80</v>
      </c>
      <c r="B19" s="66" t="s">
        <v>53</v>
      </c>
      <c r="C19" s="16" t="s">
        <v>57</v>
      </c>
      <c r="D19" s="43" t="s">
        <v>58</v>
      </c>
      <c r="E19" s="44">
        <v>2000</v>
      </c>
      <c r="F19" s="16" t="s">
        <v>12</v>
      </c>
      <c r="G19" s="16" t="s">
        <v>24</v>
      </c>
      <c r="H19" s="17" t="s">
        <v>82</v>
      </c>
      <c r="I19" s="18" t="s">
        <v>59</v>
      </c>
      <c r="J19" s="117"/>
      <c r="K19" s="73">
        <f t="shared" si="0"/>
        <v>0</v>
      </c>
      <c r="L19" s="89">
        <v>4</v>
      </c>
      <c r="M19" s="107">
        <f t="shared" si="1"/>
        <v>0</v>
      </c>
      <c r="N19" s="99" t="s">
        <v>68</v>
      </c>
    </row>
    <row r="20" spans="1:14" s="5" customFormat="1" ht="61.5" customHeight="1" thickBot="1" x14ac:dyDescent="0.3">
      <c r="A20" s="51" t="s">
        <v>96</v>
      </c>
      <c r="B20" s="62" t="s">
        <v>92</v>
      </c>
      <c r="C20" s="11" t="s">
        <v>94</v>
      </c>
      <c r="D20" s="10" t="s">
        <v>93</v>
      </c>
      <c r="E20" s="25">
        <v>5700</v>
      </c>
      <c r="F20" s="52" t="s">
        <v>12</v>
      </c>
      <c r="G20" s="11" t="s">
        <v>24</v>
      </c>
      <c r="H20" s="52" t="s">
        <v>82</v>
      </c>
      <c r="I20" s="20" t="s">
        <v>50</v>
      </c>
      <c r="J20" s="118"/>
      <c r="K20" s="75">
        <f t="shared" si="0"/>
        <v>0</v>
      </c>
      <c r="L20" s="90">
        <v>4</v>
      </c>
      <c r="M20" s="108">
        <f t="shared" si="1"/>
        <v>0</v>
      </c>
      <c r="N20" s="102" t="s">
        <v>68</v>
      </c>
    </row>
    <row r="21" spans="1:14" s="5" customFormat="1" ht="61.5" customHeight="1" x14ac:dyDescent="0.25">
      <c r="A21" s="45" t="s">
        <v>95</v>
      </c>
      <c r="B21" s="68" t="s">
        <v>97</v>
      </c>
      <c r="C21" s="15" t="s">
        <v>99</v>
      </c>
      <c r="D21" s="69" t="s">
        <v>98</v>
      </c>
      <c r="E21" s="70">
        <v>28380</v>
      </c>
      <c r="F21" s="15" t="s">
        <v>12</v>
      </c>
      <c r="G21" s="15" t="s">
        <v>24</v>
      </c>
      <c r="H21" s="15" t="s">
        <v>86</v>
      </c>
      <c r="I21" s="49" t="s">
        <v>114</v>
      </c>
      <c r="J21" s="119"/>
      <c r="K21" s="71">
        <f t="shared" si="0"/>
        <v>0</v>
      </c>
      <c r="L21" s="92">
        <v>4</v>
      </c>
      <c r="M21" s="109">
        <f t="shared" si="1"/>
        <v>0</v>
      </c>
      <c r="N21" s="103" t="s">
        <v>100</v>
      </c>
    </row>
    <row r="22" spans="1:14" s="5" customFormat="1" ht="61.5" customHeight="1" thickBot="1" x14ac:dyDescent="0.3">
      <c r="A22" s="51" t="s">
        <v>104</v>
      </c>
      <c r="B22" s="67" t="s">
        <v>97</v>
      </c>
      <c r="C22" s="57" t="s">
        <v>106</v>
      </c>
      <c r="D22" s="58" t="s">
        <v>30</v>
      </c>
      <c r="E22" s="59">
        <v>55614</v>
      </c>
      <c r="F22" s="37" t="s">
        <v>12</v>
      </c>
      <c r="G22" s="37" t="s">
        <v>24</v>
      </c>
      <c r="H22" s="37" t="s">
        <v>107</v>
      </c>
      <c r="I22" s="30" t="s">
        <v>114</v>
      </c>
      <c r="J22" s="118"/>
      <c r="K22" s="76">
        <f t="shared" si="0"/>
        <v>0</v>
      </c>
      <c r="L22" s="90">
        <v>4</v>
      </c>
      <c r="M22" s="108">
        <f t="shared" si="1"/>
        <v>0</v>
      </c>
      <c r="N22" s="104" t="s">
        <v>100</v>
      </c>
    </row>
    <row r="23" spans="1:14" s="5" customFormat="1" ht="111" customHeight="1" thickBot="1" x14ac:dyDescent="0.3">
      <c r="A23" s="53" t="s">
        <v>105</v>
      </c>
      <c r="B23" s="67" t="s">
        <v>108</v>
      </c>
      <c r="C23" s="37"/>
      <c r="D23" s="55" t="s">
        <v>109</v>
      </c>
      <c r="E23" s="56">
        <v>6000</v>
      </c>
      <c r="F23" s="37" t="s">
        <v>12</v>
      </c>
      <c r="G23" s="37" t="s">
        <v>24</v>
      </c>
      <c r="H23" s="37" t="s">
        <v>110</v>
      </c>
      <c r="I23" s="30" t="s">
        <v>111</v>
      </c>
      <c r="J23" s="118"/>
      <c r="K23" s="75">
        <f t="shared" si="0"/>
        <v>0</v>
      </c>
      <c r="L23" s="110">
        <v>2</v>
      </c>
      <c r="M23" s="111">
        <f t="shared" si="1"/>
        <v>0</v>
      </c>
      <c r="N23" s="112" t="s">
        <v>100</v>
      </c>
    </row>
    <row r="24" spans="1:14" ht="18.75" customHeight="1" thickBot="1" x14ac:dyDescent="0.3">
      <c r="A24" s="121" t="s">
        <v>118</v>
      </c>
      <c r="B24" s="122"/>
      <c r="C24" s="122"/>
      <c r="D24" s="122"/>
      <c r="E24" s="85">
        <f>SUM(E4:E23)</f>
        <v>154861</v>
      </c>
      <c r="F24" s="83"/>
      <c r="G24" s="84"/>
      <c r="H24" s="79"/>
      <c r="I24" s="82" t="s">
        <v>117</v>
      </c>
      <c r="J24" s="77"/>
      <c r="K24" s="113">
        <f>SUM(K4:K23)</f>
        <v>0</v>
      </c>
      <c r="L24" s="81"/>
      <c r="M24" s="80"/>
    </row>
    <row r="25" spans="1:14" ht="18.75" customHeight="1" thickBot="1" x14ac:dyDescent="0.3">
      <c r="A25" s="121" t="s">
        <v>119</v>
      </c>
      <c r="B25" s="122"/>
      <c r="C25" s="122"/>
      <c r="D25" s="122"/>
      <c r="E25" s="80"/>
      <c r="F25" s="77"/>
      <c r="G25" s="78"/>
      <c r="H25" s="79"/>
      <c r="I25" s="86"/>
      <c r="J25" s="86"/>
      <c r="K25" s="80"/>
      <c r="L25" s="87"/>
      <c r="M25" s="114">
        <f>SUM(M4:M23)</f>
        <v>0</v>
      </c>
    </row>
    <row r="30" spans="1:14" x14ac:dyDescent="0.25">
      <c r="A30" s="120"/>
      <c r="B30" s="120"/>
      <c r="C30" s="120"/>
      <c r="D30" s="120"/>
      <c r="E30" s="54"/>
    </row>
  </sheetData>
  <sheetProtection algorithmName="SHA-512" hashValue="D2/oKlhpXdrsBeqHCZHeic6bnOlA4NYbxzPsBY5CZxZLugRmrpuJVtbIe0XkdQaJt8KQjkmVOUIqRgSsu4jHpw==" saltValue="bzGVqkon0gp7Te5shd4VNg==" spinCount="100000" sheet="1" objects="1" scenarios="1"/>
  <protectedRanges>
    <protectedRange sqref="J1:K1048576" name="Oblast2"/>
  </protectedRanges>
  <mergeCells count="4">
    <mergeCell ref="A30:D30"/>
    <mergeCell ref="A24:D24"/>
    <mergeCell ref="A4:A8"/>
    <mergeCell ref="A25:D25"/>
  </mergeCells>
  <phoneticPr fontId="13" type="noConversion"/>
  <printOptions horizontalCentered="1"/>
  <pageMargins left="0.51181102362204722" right="0.51181102362204722" top="0.98425196850393704" bottom="0.78740157480314965" header="0.51181102362204722" footer="0"/>
  <pageSetup paperSize="9" scale="68" fitToHeight="0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Valašské Meziříčí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2026-01-19T12:57:25Z</cp:lastPrinted>
  <dcterms:created xsi:type="dcterms:W3CDTF">2016-02-10T09:22:39Z</dcterms:created>
  <dcterms:modified xsi:type="dcterms:W3CDTF">2026-02-10T13:43:43Z</dcterms:modified>
</cp:coreProperties>
</file>