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ovicova.W2K\Documents\5935_Ochrana území obce NH\Veřejné zakázky\VZ 1783 ZD\VZ 1783 ZD\DNS\"/>
    </mc:Choice>
  </mc:AlternateContent>
  <bookViews>
    <workbookView xWindow="0" yWindow="75" windowWidth="18075" windowHeight="10995"/>
  </bookViews>
  <sheets>
    <sheet name="REKAPITULACE" sheetId="3" r:id="rId1"/>
    <sheet name="PD" sheetId="1" r:id="rId2"/>
    <sheet name="BIM" sheetId="4" r:id="rId3"/>
  </sheets>
  <definedNames>
    <definedName name="_xlnm.Print_Area" localSheetId="1">PD!$A$1:$F$55</definedName>
    <definedName name="OLE_LINK1" localSheetId="1">PD!$A$1</definedName>
  </definedNames>
  <calcPr calcId="162913"/>
</workbook>
</file>

<file path=xl/calcChain.xml><?xml version="1.0" encoding="utf-8"?>
<calcChain xmlns="http://schemas.openxmlformats.org/spreadsheetml/2006/main">
  <c r="F52" i="1" l="1"/>
  <c r="F17" i="1"/>
  <c r="F10" i="1"/>
  <c r="F47" i="1" l="1"/>
  <c r="F14" i="4" l="1"/>
  <c r="F45" i="1"/>
  <c r="F14" i="1"/>
  <c r="F41" i="1" l="1"/>
  <c r="C16" i="3" l="1"/>
  <c r="D16" i="3"/>
  <c r="C15" i="3" l="1"/>
  <c r="F26" i="1" l="1"/>
  <c r="F19" i="1"/>
  <c r="F23" i="1"/>
  <c r="C25" i="3" l="1"/>
  <c r="F34" i="1" l="1"/>
  <c r="C22" i="3" l="1"/>
  <c r="F11" i="4" l="1"/>
  <c r="D25" i="3" s="1"/>
  <c r="F12" i="1" l="1"/>
  <c r="F11" i="1"/>
  <c r="F42" i="1"/>
  <c r="F43" i="1"/>
  <c r="F29" i="1"/>
  <c r="F28" i="1" l="1"/>
  <c r="D15" i="3" l="1"/>
  <c r="C27" i="3"/>
  <c r="C26" i="3"/>
  <c r="F13" i="4"/>
  <c r="D27" i="3" s="1"/>
  <c r="C24" i="3"/>
  <c r="C21" i="3"/>
  <c r="F12" i="4" l="1"/>
  <c r="D26" i="3" s="1"/>
  <c r="F10" i="4"/>
  <c r="D24" i="3" l="1"/>
  <c r="D23" i="3" s="1"/>
  <c r="F49" i="1"/>
  <c r="F50" i="1"/>
  <c r="F48" i="1"/>
  <c r="D21" i="3"/>
  <c r="D22" i="3" l="1"/>
  <c r="F30" i="1"/>
  <c r="F27" i="1"/>
  <c r="F18" i="1"/>
  <c r="F20" i="1"/>
  <c r="F21" i="1"/>
  <c r="F22" i="1"/>
  <c r="F25" i="1"/>
  <c r="F16" i="1" l="1"/>
  <c r="F33" i="1"/>
  <c r="D18" i="3" l="1"/>
  <c r="F38" i="1"/>
  <c r="F39" i="1"/>
  <c r="F40" i="1" l="1"/>
  <c r="F37" i="1"/>
  <c r="F36" i="1"/>
  <c r="F32" i="1" s="1"/>
  <c r="D19" i="3" l="1"/>
  <c r="D14" i="3" l="1"/>
  <c r="D13" i="3" s="1"/>
</calcChain>
</file>

<file path=xl/sharedStrings.xml><?xml version="1.0" encoding="utf-8"?>
<sst xmlns="http://schemas.openxmlformats.org/spreadsheetml/2006/main" count="169" uniqueCount="124">
  <si>
    <t>MJ</t>
  </si>
  <si>
    <t>Počet MJ</t>
  </si>
  <si>
    <t>J. cena</t>
  </si>
  <si>
    <t>Cena celkem</t>
  </si>
  <si>
    <t>kpl</t>
  </si>
  <si>
    <t>hod</t>
  </si>
  <si>
    <t>… do těchto polí účastník vyplňuje cenu za měrnou jednotku položky</t>
  </si>
  <si>
    <t>Popis</t>
  </si>
  <si>
    <t>Cena bez DPH</t>
  </si>
  <si>
    <t>Termín dokončení</t>
  </si>
  <si>
    <t>Metodická podpora a správa dat</t>
  </si>
  <si>
    <t>Celkové náklady za dílo</t>
  </si>
  <si>
    <t>Školení pracovníků objednatele</t>
  </si>
  <si>
    <t>dny</t>
  </si>
  <si>
    <t>Cena celkem bez DPH</t>
  </si>
  <si>
    <r>
      <rPr>
        <u/>
        <sz val="10"/>
        <color theme="1"/>
        <rFont val="Arial"/>
        <family val="2"/>
        <charset val="238"/>
      </rPr>
      <t>Zadavatel:</t>
    </r>
    <r>
      <rPr>
        <sz val="10"/>
        <color theme="1"/>
        <rFont val="Arial"/>
        <family val="2"/>
        <charset val="238"/>
      </rPr>
      <t xml:space="preserve"> Povodí Odry, státní podnik</t>
    </r>
  </si>
  <si>
    <t>Dokumentace pro provádění stavby (DPS)</t>
  </si>
  <si>
    <t>Poskytnutí 8 licencí pro přístup k modelu po dobu účinnosti SoD</t>
  </si>
  <si>
    <t>Účastník vyhotoví kalkulaci nabídkové ceny minimálně v rozsahu a členění:</t>
  </si>
  <si>
    <t>Ceny budou uvedeny v ,- Kč bez DPH</t>
  </si>
  <si>
    <t>2.5.</t>
  </si>
  <si>
    <t>2.4.</t>
  </si>
  <si>
    <t>2.1.</t>
  </si>
  <si>
    <t>2.2.</t>
  </si>
  <si>
    <t>2.6.</t>
  </si>
  <si>
    <t>2.3.</t>
  </si>
  <si>
    <t>… do žlutých polí účastník vyplňuje cenu za měrnou jednotku položky</t>
  </si>
  <si>
    <t>značení dle Smlouvy o dílo</t>
  </si>
  <si>
    <t>Cena za MJ</t>
  </si>
  <si>
    <t xml:space="preserve">Pozn.: </t>
  </si>
  <si>
    <t xml:space="preserve">Zřízení datového prostoru CDE </t>
  </si>
  <si>
    <t>4_1</t>
  </si>
  <si>
    <t>4_2</t>
  </si>
  <si>
    <t>4_3</t>
  </si>
  <si>
    <t>4_4</t>
  </si>
  <si>
    <t>4_5</t>
  </si>
  <si>
    <t>4_6</t>
  </si>
  <si>
    <t>4_7</t>
  </si>
  <si>
    <t>4_8</t>
  </si>
  <si>
    <t>4_9</t>
  </si>
  <si>
    <t>4_10</t>
  </si>
  <si>
    <t>Zaměření pro potřeby DPS</t>
  </si>
  <si>
    <t>DPoS</t>
  </si>
  <si>
    <t>Dokumentace pro povolení stavby</t>
  </si>
  <si>
    <t>Zaměření pro potřeby DPoS</t>
  </si>
  <si>
    <t>Projektová dokumentace pro povolení stavby (DPoS)</t>
  </si>
  <si>
    <t>DSP</t>
  </si>
  <si>
    <t>Dokumentace pro provádění stavby</t>
  </si>
  <si>
    <t>Zajištění a vypracování podrobného biologického posouzení pro DPoS a pro DPS</t>
  </si>
  <si>
    <t>Pasportizace studní</t>
  </si>
  <si>
    <t xml:space="preserve">Zhotovitel: </t>
  </si>
  <si>
    <t>viz příloha č.1 Technické specifikace odst. 4.1.</t>
  </si>
  <si>
    <t>viz příloha č.1 Technické specifikace odst. 4.5.</t>
  </si>
  <si>
    <t>do 30ti dnů od nabytí účinnosti SOD</t>
  </si>
  <si>
    <t>po dobu účinnosti SOD</t>
  </si>
  <si>
    <t>Za soulad položkového rozpočtu je odpovědný dodavatel (má se na mysli soulad jak v množství, tak v souhrném součtu u jednotlivých položek)</t>
  </si>
  <si>
    <r>
      <rPr>
        <u/>
        <sz val="10"/>
        <color theme="1"/>
        <rFont val="Arial"/>
        <family val="2"/>
        <charset val="238"/>
      </rPr>
      <t>Místo</t>
    </r>
    <r>
      <rPr>
        <sz val="10"/>
        <color theme="1"/>
        <rFont val="Arial"/>
        <family val="2"/>
        <charset val="238"/>
      </rPr>
      <t>: k.ú. Nové Heřminovy</t>
    </r>
  </si>
  <si>
    <t>Ochrana území obce Nové Heřminovy, OHO - projektová dokumentace</t>
  </si>
  <si>
    <t>"Ochrana území obce Nové Heřminovy, OHO - projektová dokumentace"</t>
  </si>
  <si>
    <t>Ceny budou uvedeny v ,- Kč bez DPH.</t>
  </si>
  <si>
    <t>Účastník ručí za součtovou správnost údajů.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</si>
  <si>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</si>
  <si>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</si>
  <si>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</si>
  <si>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</si>
  <si>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</si>
  <si>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</si>
  <si>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</si>
  <si>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</si>
  <si>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</si>
  <si>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</si>
  <si>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</si>
  <si>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</si>
  <si>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Cena celkem bez DPH:</t>
  </si>
  <si>
    <t>Zaměření zájmového území pro potřeby zpracování DPoS a pro DPS</t>
  </si>
  <si>
    <t>Pozn. zahájení činnosti h) bude bezprostředně po nabytí účinnosti smlouvy o dílo</t>
  </si>
  <si>
    <r>
      <t xml:space="preserve">Dílčí dokumentace pro úpravy sítí technické infrastruktury a mostních konstrukcí , </t>
    </r>
    <r>
      <rPr>
        <i/>
        <sz val="8"/>
        <rFont val="Arial"/>
        <family val="2"/>
        <charset val="238"/>
      </rPr>
      <t>viz. Technické specifikace odst. 4.2. c)</t>
    </r>
  </si>
  <si>
    <t>3_13</t>
  </si>
  <si>
    <r>
      <t xml:space="preserve">Hydraulické posouzení průchodu povodně na řece Opavě a na Oborenském potoce, </t>
    </r>
    <r>
      <rPr>
        <i/>
        <sz val="8"/>
        <color theme="1"/>
        <rFont val="Arial"/>
        <family val="2"/>
        <charset val="238"/>
      </rPr>
      <t>viz Příloha č.1 Technické specifikace odst. 4.2. a)</t>
    </r>
  </si>
  <si>
    <r>
      <t xml:space="preserve">Aktualizace katastrální mapy, </t>
    </r>
    <r>
      <rPr>
        <i/>
        <sz val="8"/>
        <rFont val="Arial"/>
        <family val="2"/>
        <charset val="238"/>
      </rPr>
      <t>viz Příloha č.1 Technické specifikace odst. 4.2. b)</t>
    </r>
  </si>
  <si>
    <r>
      <t xml:space="preserve">Vypracování samostatného výkazu výměr, s uvedením výpočtu jednotlivých položek. Položky výkazu výměr budou mít dohledatelnou vazbu na položky položkového rozpočtu, </t>
    </r>
    <r>
      <rPr>
        <i/>
        <sz val="8"/>
        <rFont val="Arial"/>
        <family val="2"/>
        <charset val="238"/>
      </rPr>
      <t>viz příloha č.1 Technické specifikace odst. 4.2 f)</t>
    </r>
  </si>
  <si>
    <r>
      <t xml:space="preserve">Vypracování oceněného položkového rozpočtu stavby na základě DPoS, oceněného v cenové úrovni příslušného roku v členění podle stavebních objektů, vč. vedlejších a ostatních nákladů. Položky položkového rozpočtu budou mít dohledatelnou vazbu na položky výkazu výměr, u položek bude uvedena hmotnost, </t>
    </r>
    <r>
      <rPr>
        <i/>
        <sz val="8"/>
        <rFont val="Arial"/>
        <family val="2"/>
        <charset val="238"/>
      </rPr>
      <t>viz Příloha č.1 Technické specifikace čl. 4.2. g)</t>
    </r>
  </si>
  <si>
    <r>
      <t xml:space="preserve">Vypracování projektu dopravně inženýrských opatření, tj. návrhů dopravního značení, potřebných uzavírek komunikací a objízdných tras vč. jejich projednání a zajištění souhlasů a povolení od dotčených subjektů (např. správci komunikací, dopravní podniky) a od správních orgánů, </t>
    </r>
    <r>
      <rPr>
        <i/>
        <sz val="8"/>
        <rFont val="Arial"/>
        <family val="2"/>
        <charset val="238"/>
      </rPr>
      <t>viz Příloha č.1 Technické specifikace odst. 4.2. k)</t>
    </r>
  </si>
  <si>
    <r>
      <t xml:space="preserve">Vypracování inventarizace dřevin a návrhu doplnění náhradní výsadby, </t>
    </r>
    <r>
      <rPr>
        <i/>
        <sz val="8"/>
        <rFont val="Arial"/>
        <family val="2"/>
        <charset val="238"/>
      </rPr>
      <t>viz příloha č. 1 Technické specifikace čl. 4.2. p) a q)</t>
    </r>
  </si>
  <si>
    <r>
      <t xml:space="preserve">Vizualizace projektu, </t>
    </r>
    <r>
      <rPr>
        <i/>
        <sz val="8"/>
        <rFont val="Arial"/>
        <family val="2"/>
        <charset val="238"/>
      </rPr>
      <t>viz příloha č.1 Technická specifikace odst. 4.2. y)</t>
    </r>
    <r>
      <rPr>
        <sz val="10"/>
        <rFont val="Arial"/>
        <family val="2"/>
        <charset val="238"/>
      </rPr>
      <t xml:space="preserve"> </t>
    </r>
  </si>
  <si>
    <r>
      <t xml:space="preserve">Publicita projektu, </t>
    </r>
    <r>
      <rPr>
        <i/>
        <sz val="8"/>
        <rFont val="Arial"/>
        <family val="2"/>
        <charset val="238"/>
      </rPr>
      <t>viz příloha č.1 Technické specifikace odst. 4.2. z)</t>
    </r>
  </si>
  <si>
    <r>
      <t xml:space="preserve">Vypracování položkového soupisu prací, dodávek a služeb v listinné podobě a rozpočet v listinné podobě ve dvou tištěných vyhotoveních. Elektronickou podobu podrobného soupisu prací, dodávek a služeb a rozpočtu zhotovitel dodá objednateli samostatně na datovém nosiči v editovatelném a needitovatelném formát, </t>
    </r>
    <r>
      <rPr>
        <i/>
        <sz val="8"/>
        <rFont val="Arial"/>
        <family val="2"/>
        <charset val="238"/>
      </rPr>
      <t xml:space="preserve">viz příloha č.1 Technická specifikace odst .4.3. a) </t>
    </r>
  </si>
  <si>
    <r>
      <t xml:space="preserve">Podrobný biologický průzkum, </t>
    </r>
    <r>
      <rPr>
        <i/>
        <sz val="8"/>
        <rFont val="Arial"/>
        <family val="2"/>
        <charset val="238"/>
      </rPr>
      <t xml:space="preserve">viz příloha č.1 Technická specifikace odst . 4.3. b) </t>
    </r>
  </si>
  <si>
    <t>Pozn. zahájení činnosti b) bude bezprostředně po nabytí účinnosti smlouvy o dílo</t>
  </si>
  <si>
    <r>
      <t xml:space="preserve">Výkresy tvarů a výztuží, </t>
    </r>
    <r>
      <rPr>
        <i/>
        <sz val="8"/>
        <rFont val="Arial"/>
        <family val="2"/>
        <charset val="238"/>
      </rPr>
      <t xml:space="preserve">viz příloha č.1 Technická specifikace odst. 4.3. c) </t>
    </r>
  </si>
  <si>
    <r>
      <t xml:space="preserve">Vypracování Technických podmínek , </t>
    </r>
    <r>
      <rPr>
        <i/>
        <sz val="8"/>
        <rFont val="Arial"/>
        <family val="2"/>
        <charset val="238"/>
      </rPr>
      <t xml:space="preserve">viz příloha č.1 Technická specifikace odst. 4.3. f) </t>
    </r>
  </si>
  <si>
    <r>
      <t xml:space="preserve">Povodňový plán, </t>
    </r>
    <r>
      <rPr>
        <i/>
        <sz val="8"/>
        <rFont val="Arial"/>
        <family val="2"/>
        <charset val="238"/>
      </rPr>
      <t>viz příloha č.1 Technická specifikace odst. 4.3. h)</t>
    </r>
  </si>
  <si>
    <r>
      <t>Havarijní plán,</t>
    </r>
    <r>
      <rPr>
        <i/>
        <sz val="8"/>
        <rFont val="Arial"/>
        <family val="2"/>
        <charset val="238"/>
      </rPr>
      <t xml:space="preserve"> viz příloha č.1 Technická specifikace odst. 4.3. i)</t>
    </r>
  </si>
  <si>
    <r>
      <t xml:space="preserve">Vypracování plánu BOZP na staveništi, </t>
    </r>
    <r>
      <rPr>
        <i/>
        <sz val="8"/>
        <rFont val="Arial"/>
        <family val="2"/>
        <charset val="238"/>
      </rPr>
      <t>viz příloha č.1 Technická specifikace odst. 4.3. g)</t>
    </r>
  </si>
  <si>
    <r>
      <t xml:space="preserve">Vizualizace projektu, </t>
    </r>
    <r>
      <rPr>
        <i/>
        <sz val="8"/>
        <rFont val="Arial"/>
        <family val="2"/>
        <charset val="238"/>
      </rPr>
      <t>viz příloha č.1 Technická specifikace odst. 4.3. o)</t>
    </r>
    <r>
      <rPr>
        <sz val="10"/>
        <rFont val="Arial"/>
        <family val="2"/>
        <charset val="238"/>
      </rPr>
      <t xml:space="preserve"> </t>
    </r>
  </si>
  <si>
    <r>
      <t xml:space="preserve">Publicita projektu, </t>
    </r>
    <r>
      <rPr>
        <i/>
        <sz val="8"/>
        <rFont val="Arial"/>
        <family val="2"/>
        <charset val="238"/>
      </rPr>
      <t>viz příloha č.1 Technické specifikace odst. 4.3. p)</t>
    </r>
  </si>
  <si>
    <t>viz příloha č. 1 Technické specifikace odst. 4.6.</t>
  </si>
  <si>
    <t>hod.</t>
  </si>
  <si>
    <t>viz příloha č.1 Technické specifikace odst. 4.4.</t>
  </si>
  <si>
    <t>Koordinanční činnost a činnosti na podporu investora</t>
  </si>
  <si>
    <t>Udržování datového prostoru CDE po dobu účinnosti SOD</t>
  </si>
  <si>
    <t>Vedoucí projektant</t>
  </si>
  <si>
    <t>Odpovědný projektant, rozpočtář</t>
  </si>
  <si>
    <t>Podpůrné a administrativní činnosti</t>
  </si>
  <si>
    <t>1_1</t>
  </si>
  <si>
    <t>1_2</t>
  </si>
  <si>
    <t>Podpora projektanta investorovi v průběhu zadávacího řízení na zhotovitele stavby</t>
  </si>
  <si>
    <t>Činnosti dle Smlouvy o dílo nevyjádřené samostatným řádkem jsou součástí projektové dokumentace a jsou zakalkulovány v ceně díla.
Za soulad položkového rozpočtu je odpovědný dodavatel (má se na mysli soulad jak v množství, tak v souhrném součtu u jednotlivých položek).</t>
  </si>
  <si>
    <t xml:space="preserve"> v průběhu zadávacího řízení na výběr zhotovitele stavby</t>
  </si>
  <si>
    <r>
      <t xml:space="preserve">Zajištění a zpracování podrobného biologického průzkumu, </t>
    </r>
    <r>
      <rPr>
        <i/>
        <sz val="8"/>
        <rFont val="Arial"/>
        <family val="2"/>
        <charset val="238"/>
      </rPr>
      <t>viz Technické specifikace odst. 4.2.h)</t>
    </r>
  </si>
  <si>
    <r>
      <rPr>
        <b/>
        <sz val="10"/>
        <rFont val="Arial"/>
        <family val="2"/>
        <charset val="238"/>
      </rPr>
      <t xml:space="preserve">Čistopis DPS včetně všech potřebných povolení stavby, </t>
    </r>
    <r>
      <rPr>
        <i/>
        <sz val="8"/>
        <rFont val="Arial"/>
        <family val="2"/>
        <charset val="238"/>
      </rPr>
      <t>viz příloha č. 1 Technické specifikace odst. 4.3. písm. n)</t>
    </r>
  </si>
  <si>
    <t>Projektová dokumentace pro provádění stavby včetně všech povolení stavby</t>
  </si>
  <si>
    <r>
      <t xml:space="preserve">Projednání DPoS a zajištění kompletní dokladové části k DPoS, </t>
    </r>
    <r>
      <rPr>
        <i/>
        <sz val="8"/>
        <rFont val="Arial"/>
        <family val="2"/>
        <charset val="238"/>
      </rPr>
      <t>viz příloha č.1 Technické specifikace odst. 4.2.m)</t>
    </r>
  </si>
  <si>
    <r>
      <t xml:space="preserve">Čistopis DPoS a podání žádosti o povolení stavby na příslušný stavební úřad, </t>
    </r>
    <r>
      <rPr>
        <i/>
        <sz val="8"/>
        <rFont val="Arial"/>
        <family val="2"/>
        <charset val="238"/>
      </rPr>
      <t xml:space="preserve">viz příloha č.1 Technická specifikace odst.4.2. n) </t>
    </r>
  </si>
  <si>
    <t>Projednání DPoS a zajištění kompletní dokladové části k DPoS, Čistopis DPoS včetně dokladové části a podání žádosti o povolení stavby na příslušný stavební úřad, viz příloha č.1 Technická specifikace odst.4.2. m) a n)</t>
  </si>
  <si>
    <r>
      <rPr>
        <b/>
        <sz val="10"/>
        <rFont val="Arial"/>
        <family val="2"/>
        <charset val="238"/>
      </rPr>
      <t>Vypracování konceptu DPoS do TR</t>
    </r>
    <r>
      <rPr>
        <sz val="10"/>
        <rFont val="Arial"/>
        <family val="2"/>
        <charset val="238"/>
      </rPr>
      <t>,</t>
    </r>
    <r>
      <rPr>
        <i/>
        <sz val="8"/>
        <rFont val="Arial"/>
        <family val="2"/>
        <charset val="238"/>
      </rPr>
      <t xml:space="preserve"> viz příloha č.1 Technické specifikace odst. 4.2.e)</t>
    </r>
  </si>
  <si>
    <t>Koncept DPoS pro projednání v TR, viz příloha č.1 Technické specifikace odst. 4.2.e)</t>
  </si>
  <si>
    <t>15.07.2026 (DPoS)
15.11.2027 (DPS)</t>
  </si>
  <si>
    <t>30.9.2026 (DPoS)
30.9. 2027 (DPS)</t>
  </si>
  <si>
    <t>Kalkulace nabídkové ceny - projektová dokumentace</t>
  </si>
  <si>
    <r>
      <t xml:space="preserve">BIM - metodická podpora a správa dat, </t>
    </r>
    <r>
      <rPr>
        <i/>
        <sz val="8"/>
        <color theme="1"/>
        <rFont val="Arial"/>
        <family val="2"/>
        <charset val="238"/>
      </rPr>
      <t xml:space="preserve"> viz příloha č.1 Technické specifikace odst. 4.7.</t>
    </r>
  </si>
  <si>
    <t>Kalkulace nabídkové ceny - BIM - metodická podpora a správa dat</t>
  </si>
  <si>
    <r>
      <t xml:space="preserve">2.13.
</t>
    </r>
    <r>
      <rPr>
        <b/>
        <sz val="10"/>
        <color theme="1"/>
        <rFont val="Arial"/>
        <family val="2"/>
        <charset val="238"/>
      </rPr>
      <t>BIM</t>
    </r>
  </si>
  <si>
    <t xml:space="preserve">Termínová a cenová 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</si>
</sst>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B0F0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4" fontId="1" fillId="2" borderId="5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4" fontId="1" fillId="2" borderId="8" xfId="0" applyNumberFormat="1" applyFont="1" applyFill="1" applyBorder="1" applyAlignment="1">
      <alignment horizontal="right" vertical="top" wrapText="1"/>
    </xf>
    <xf numFmtId="1" fontId="1" fillId="2" borderId="3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right" vertical="top" wrapText="1"/>
    </xf>
    <xf numFmtId="0" fontId="1" fillId="0" borderId="21" xfId="0" applyFont="1" applyBorder="1" applyAlignment="1">
      <alignment horizontal="right" vertical="top" wrapText="1"/>
    </xf>
    <xf numFmtId="1" fontId="1" fillId="0" borderId="25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4" fontId="1" fillId="4" borderId="7" xfId="0" applyNumberFormat="1" applyFont="1" applyFill="1" applyBorder="1" applyAlignment="1">
      <alignment horizontal="right" vertical="top" wrapText="1"/>
    </xf>
    <xf numFmtId="0" fontId="3" fillId="4" borderId="0" xfId="0" applyFont="1" applyFill="1"/>
    <xf numFmtId="0" fontId="6" fillId="0" borderId="0" xfId="0" applyFont="1"/>
    <xf numFmtId="0" fontId="3" fillId="0" borderId="0" xfId="0" applyFont="1" applyFill="1"/>
    <xf numFmtId="0" fontId="8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35" xfId="0" applyFont="1" applyBorder="1"/>
    <xf numFmtId="0" fontId="1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2" xfId="0" applyNumberFormat="1" applyFont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4" fontId="1" fillId="4" borderId="18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0" borderId="27" xfId="0" applyNumberFormat="1" applyFont="1" applyBorder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top" wrapText="1"/>
    </xf>
    <xf numFmtId="4" fontId="1" fillId="0" borderId="39" xfId="0" applyNumberFormat="1" applyFont="1" applyBorder="1" applyAlignment="1">
      <alignment horizontal="right" vertical="center" wrapText="1"/>
    </xf>
    <xf numFmtId="0" fontId="5" fillId="3" borderId="2" xfId="0" applyFont="1" applyFill="1" applyBorder="1"/>
    <xf numFmtId="0" fontId="0" fillId="0" borderId="34" xfId="0" applyBorder="1"/>
    <xf numFmtId="4" fontId="1" fillId="2" borderId="26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top" wrapText="1"/>
    </xf>
    <xf numFmtId="4" fontId="1" fillId="0" borderId="24" xfId="0" applyNumberFormat="1" applyFont="1" applyFill="1" applyBorder="1" applyAlignment="1">
      <alignment horizontal="right" vertical="center" wrapText="1"/>
    </xf>
    <xf numFmtId="1" fontId="1" fillId="0" borderId="23" xfId="0" applyNumberFormat="1" applyFont="1" applyFill="1" applyBorder="1" applyAlignment="1">
      <alignment vertical="top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0" borderId="42" xfId="0" applyNumberFormat="1" applyFont="1" applyBorder="1" applyAlignment="1">
      <alignment horizontal="right" vertical="center" wrapText="1"/>
    </xf>
    <xf numFmtId="4" fontId="1" fillId="4" borderId="42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right" vertical="center" wrapText="1"/>
    </xf>
    <xf numFmtId="0" fontId="1" fillId="0" borderId="42" xfId="0" applyFont="1" applyBorder="1" applyAlignment="1">
      <alignment vertical="top" wrapText="1"/>
    </xf>
    <xf numFmtId="0" fontId="1" fillId="2" borderId="45" xfId="0" applyFont="1" applyFill="1" applyBorder="1" applyAlignment="1">
      <alignment horizontal="right" vertical="top" wrapText="1"/>
    </xf>
    <xf numFmtId="4" fontId="1" fillId="2" borderId="45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42" xfId="0" applyFont="1" applyBorder="1" applyAlignment="1">
      <alignment horizontal="right" vertical="top" wrapText="1"/>
    </xf>
    <xf numFmtId="0" fontId="14" fillId="0" borderId="24" xfId="0" applyFont="1" applyFill="1" applyBorder="1" applyAlignment="1">
      <alignment vertical="top" wrapText="1"/>
    </xf>
    <xf numFmtId="0" fontId="13" fillId="0" borderId="0" xfId="0" applyFont="1"/>
    <xf numFmtId="0" fontId="1" fillId="0" borderId="1" xfId="0" applyFont="1" applyBorder="1" applyAlignment="1">
      <alignment horizontal="right" vertical="center" wrapText="1"/>
    </xf>
    <xf numFmtId="1" fontId="1" fillId="2" borderId="6" xfId="0" applyNumberFormat="1" applyFont="1" applyFill="1" applyBorder="1" applyAlignment="1">
      <alignment vertical="top" wrapText="1"/>
    </xf>
    <xf numFmtId="4" fontId="1" fillId="4" borderId="45" xfId="0" applyNumberFormat="1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30" xfId="0" applyFont="1" applyBorder="1" applyAlignment="1"/>
    <xf numFmtId="4" fontId="1" fillId="6" borderId="13" xfId="0" applyNumberFormat="1" applyFont="1" applyFill="1" applyBorder="1" applyAlignment="1">
      <alignment horizontal="right" vertical="center" wrapText="1"/>
    </xf>
    <xf numFmtId="4" fontId="1" fillId="6" borderId="46" xfId="0" applyNumberFormat="1" applyFont="1" applyFill="1" applyBorder="1" applyAlignment="1">
      <alignment horizontal="right" vertical="center" wrapText="1"/>
    </xf>
    <xf numFmtId="4" fontId="5" fillId="6" borderId="13" xfId="0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0" fillId="0" borderId="48" xfId="0" applyBorder="1"/>
    <xf numFmtId="14" fontId="1" fillId="0" borderId="12" xfId="0" applyNumberFormat="1" applyFont="1" applyBorder="1" applyAlignment="1">
      <alignment vertical="top"/>
    </xf>
    <xf numFmtId="4" fontId="1" fillId="0" borderId="49" xfId="0" applyNumberFormat="1" applyFont="1" applyBorder="1"/>
    <xf numFmtId="1" fontId="1" fillId="0" borderId="9" xfId="0" applyNumberFormat="1" applyFont="1" applyBorder="1" applyAlignment="1">
      <alignment horizontal="right" vertical="top" wrapText="1"/>
    </xf>
    <xf numFmtId="1" fontId="5" fillId="2" borderId="16" xfId="0" applyNumberFormat="1" applyFont="1" applyFill="1" applyBorder="1" applyAlignment="1">
      <alignment vertical="top" wrapText="1"/>
    </xf>
    <xf numFmtId="0" fontId="5" fillId="2" borderId="18" xfId="0" applyFont="1" applyFill="1" applyBorder="1" applyAlignment="1">
      <alignment vertical="top" wrapText="1"/>
    </xf>
    <xf numFmtId="1" fontId="5" fillId="2" borderId="23" xfId="0" applyNumberFormat="1" applyFont="1" applyFill="1" applyBorder="1" applyAlignment="1">
      <alignment vertical="top" wrapText="1"/>
    </xf>
    <xf numFmtId="0" fontId="15" fillId="2" borderId="24" xfId="0" applyFont="1" applyFill="1" applyBorder="1" applyAlignment="1">
      <alignment vertical="top" wrapText="1"/>
    </xf>
    <xf numFmtId="4" fontId="1" fillId="6" borderId="5" xfId="0" applyNumberFormat="1" applyFont="1" applyFill="1" applyBorder="1" applyAlignment="1">
      <alignment horizontal="right" vertical="center" wrapText="1"/>
    </xf>
    <xf numFmtId="4" fontId="1" fillId="6" borderId="19" xfId="0" applyNumberFormat="1" applyFont="1" applyFill="1" applyBorder="1" applyAlignment="1">
      <alignment horizontal="right" vertical="center" wrapText="1"/>
    </xf>
    <xf numFmtId="4" fontId="1" fillId="0" borderId="56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57" xfId="0" applyNumberFormat="1" applyFont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right" vertical="top" wrapText="1"/>
    </xf>
    <xf numFmtId="0" fontId="1" fillId="0" borderId="37" xfId="0" applyFont="1" applyBorder="1" applyAlignment="1">
      <alignment vertical="center"/>
    </xf>
    <xf numFmtId="4" fontId="1" fillId="4" borderId="4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/>
    <xf numFmtId="0" fontId="1" fillId="0" borderId="2" xfId="0" applyFont="1" applyBorder="1" applyAlignment="1">
      <alignment horizontal="right" vertical="center" wrapText="1"/>
    </xf>
    <xf numFmtId="1" fontId="1" fillId="0" borderId="9" xfId="0" applyNumberFormat="1" applyFont="1" applyFill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top" wrapText="1"/>
    </xf>
    <xf numFmtId="4" fontId="1" fillId="2" borderId="7" xfId="0" applyNumberFormat="1" applyFont="1" applyFill="1" applyBorder="1" applyAlignment="1">
      <alignment horizontal="center" vertical="top" wrapText="1"/>
    </xf>
    <xf numFmtId="1" fontId="5" fillId="0" borderId="23" xfId="0" applyNumberFormat="1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right" vertical="top" wrapText="1"/>
    </xf>
    <xf numFmtId="4" fontId="1" fillId="0" borderId="15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1" xfId="0" applyFont="1" applyBorder="1" applyAlignment="1">
      <alignment horizontal="justify" vertical="center"/>
    </xf>
    <xf numFmtId="0" fontId="14" fillId="0" borderId="0" xfId="0" applyFont="1" applyBorder="1" applyAlignment="1">
      <alignment horizontal="justify" vertical="center"/>
    </xf>
    <xf numFmtId="0" fontId="17" fillId="0" borderId="2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4" fillId="0" borderId="21" xfId="0" applyFont="1" applyBorder="1" applyAlignment="1">
      <alignment horizontal="justify" vertical="center"/>
    </xf>
    <xf numFmtId="0" fontId="14" fillId="0" borderId="26" xfId="0" applyFont="1" applyBorder="1" applyAlignment="1">
      <alignment vertical="center" wrapText="1"/>
    </xf>
    <xf numFmtId="4" fontId="17" fillId="0" borderId="18" xfId="0" applyNumberFormat="1" applyFon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6" borderId="5" xfId="0" applyNumberFormat="1" applyFont="1" applyFill="1" applyBorder="1"/>
    <xf numFmtId="0" fontId="1" fillId="2" borderId="7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" fontId="1" fillId="0" borderId="9" xfId="0" applyNumberFormat="1" applyFont="1" applyBorder="1" applyAlignment="1">
      <alignment horizontal="right" vertical="center" wrapText="1"/>
    </xf>
    <xf numFmtId="0" fontId="1" fillId="4" borderId="0" xfId="0" applyFont="1" applyFill="1"/>
    <xf numFmtId="0" fontId="18" fillId="0" borderId="0" xfId="0" applyFont="1"/>
    <xf numFmtId="0" fontId="1" fillId="0" borderId="0" xfId="0" applyFont="1" applyFill="1"/>
    <xf numFmtId="1" fontId="5" fillId="2" borderId="3" xfId="0" applyNumberFormat="1" applyFont="1" applyFill="1" applyBorder="1" applyAlignment="1">
      <alignment vertical="top" wrapText="1"/>
    </xf>
    <xf numFmtId="1" fontId="5" fillId="2" borderId="28" xfId="0" applyNumberFormat="1" applyFont="1" applyFill="1" applyBorder="1" applyAlignment="1">
      <alignment horizontal="right" vertical="top" wrapText="1"/>
    </xf>
    <xf numFmtId="1" fontId="5" fillId="2" borderId="14" xfId="0" applyNumberFormat="1" applyFont="1" applyFill="1" applyBorder="1" applyAlignment="1">
      <alignment horizontal="right" vertical="top" wrapText="1"/>
    </xf>
    <xf numFmtId="0" fontId="15" fillId="2" borderId="4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1" fontId="1" fillId="0" borderId="11" xfId="0" applyNumberFormat="1" applyFont="1" applyFill="1" applyBorder="1" applyAlignment="1">
      <alignment horizontal="right" vertical="top" wrapText="1"/>
    </xf>
    <xf numFmtId="1" fontId="1" fillId="0" borderId="16" xfId="0" applyNumberFormat="1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right" vertical="top" wrapText="1"/>
    </xf>
    <xf numFmtId="4" fontId="1" fillId="0" borderId="19" xfId="0" applyNumberFormat="1" applyFont="1" applyFill="1" applyBorder="1" applyAlignment="1">
      <alignment horizontal="right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1" fontId="1" fillId="0" borderId="59" xfId="0" applyNumberFormat="1" applyFont="1" applyBorder="1" applyAlignment="1">
      <alignment horizontal="right" vertical="center" wrapText="1"/>
    </xf>
    <xf numFmtId="0" fontId="14" fillId="0" borderId="58" xfId="0" applyFont="1" applyBorder="1" applyAlignment="1">
      <alignment horizontal="justify" vertical="center"/>
    </xf>
    <xf numFmtId="0" fontId="1" fillId="0" borderId="58" xfId="0" applyFont="1" applyBorder="1" applyAlignment="1">
      <alignment horizontal="right" vertical="top" wrapText="1"/>
    </xf>
    <xf numFmtId="4" fontId="1" fillId="0" borderId="58" xfId="0" applyNumberFormat="1" applyFont="1" applyBorder="1" applyAlignment="1">
      <alignment horizontal="righ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6" xfId="0" applyFont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164" fontId="1" fillId="0" borderId="37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164" fontId="1" fillId="0" borderId="54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53" xfId="0" applyFont="1" applyBorder="1" applyAlignment="1">
      <alignment horizontal="center" vertical="center" wrapText="1"/>
    </xf>
    <xf numFmtId="14" fontId="1" fillId="0" borderId="52" xfId="0" applyNumberFormat="1" applyFont="1" applyBorder="1" applyAlignment="1">
      <alignment horizontal="center" vertical="center" wrapText="1"/>
    </xf>
    <xf numFmtId="14" fontId="1" fillId="0" borderId="5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50" xfId="0" applyNumberFormat="1" applyFont="1" applyBorder="1" applyAlignment="1">
      <alignment horizontal="center" vertical="center" wrapText="1"/>
    </xf>
    <xf numFmtId="14" fontId="1" fillId="0" borderId="51" xfId="0" applyNumberFormat="1" applyFont="1" applyBorder="1" applyAlignment="1">
      <alignment horizontal="center" vertical="center"/>
    </xf>
    <xf numFmtId="14" fontId="1" fillId="0" borderId="55" xfId="0" applyNumberFormat="1" applyFont="1" applyBorder="1" applyAlignment="1">
      <alignment horizontal="center" vertical="center" wrapText="1"/>
    </xf>
    <xf numFmtId="164" fontId="21" fillId="0" borderId="44" xfId="0" applyNumberFormat="1" applyFont="1" applyBorder="1"/>
    <xf numFmtId="0" fontId="1" fillId="5" borderId="37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/>
    </xf>
    <xf numFmtId="0" fontId="0" fillId="0" borderId="32" xfId="0" applyBorder="1" applyAlignment="1"/>
    <xf numFmtId="0" fontId="0" fillId="0" borderId="33" xfId="0" applyBorder="1" applyAlignment="1"/>
    <xf numFmtId="0" fontId="13" fillId="0" borderId="0" xfId="0" applyFont="1" applyAlignment="1">
      <alignment horizontal="left" vertical="top" wrapText="1"/>
    </xf>
    <xf numFmtId="0" fontId="1" fillId="0" borderId="48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1" fillId="0" borderId="44" xfId="0" applyFont="1" applyBorder="1" applyAlignment="1">
      <alignment horizontal="left"/>
    </xf>
    <xf numFmtId="0" fontId="0" fillId="0" borderId="47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7" xfId="0" applyBorder="1" applyAlignment="1"/>
    <xf numFmtId="0" fontId="0" fillId="0" borderId="28" xfId="0" applyBorder="1" applyAlignment="1"/>
    <xf numFmtId="0" fontId="5" fillId="0" borderId="60" xfId="0" applyFont="1" applyBorder="1" applyAlignment="1">
      <alignment horizontal="center" vertical="top"/>
    </xf>
    <xf numFmtId="0" fontId="0" fillId="0" borderId="61" xfId="0" applyBorder="1" applyAlignment="1"/>
    <xf numFmtId="0" fontId="0" fillId="0" borderId="62" xfId="0" applyBorder="1" applyAlignment="1"/>
    <xf numFmtId="0" fontId="1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1" fillId="0" borderId="34" xfId="0" applyFont="1" applyBorder="1" applyAlignment="1">
      <alignment horizontal="center"/>
    </xf>
    <xf numFmtId="0" fontId="19" fillId="0" borderId="0" xfId="0" applyFont="1" applyAlignment="1"/>
    <xf numFmtId="0" fontId="19" fillId="0" borderId="35" xfId="0" applyFont="1" applyBorder="1" applyAlignment="1"/>
    <xf numFmtId="0" fontId="20" fillId="0" borderId="0" xfId="0" applyFont="1" applyAlignment="1">
      <alignment horizontal="left" vertical="top" wrapText="1"/>
    </xf>
    <xf numFmtId="1" fontId="1" fillId="0" borderId="6" xfId="0" applyNumberFormat="1" applyFont="1" applyBorder="1" applyAlignment="1">
      <alignment horizontal="center" vertical="top" wrapText="1"/>
    </xf>
    <xf numFmtId="1" fontId="1" fillId="0" borderId="17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4" fontId="1" fillId="2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tabSelected="1" zoomScaleNormal="100" workbookViewId="0">
      <selection activeCell="I18" sqref="I18"/>
    </sheetView>
  </sheetViews>
  <sheetFormatPr defaultRowHeight="15" x14ac:dyDescent="0.25"/>
  <cols>
    <col min="1" max="1" width="5.42578125" customWidth="1"/>
    <col min="2" max="2" width="5.85546875" customWidth="1"/>
    <col min="3" max="3" width="68.140625" customWidth="1"/>
    <col min="4" max="4" width="14.140625" bestFit="1" customWidth="1"/>
    <col min="5" max="5" width="21.85546875" customWidth="1"/>
  </cols>
  <sheetData>
    <row r="2" spans="1:14" ht="23.25" x14ac:dyDescent="0.35">
      <c r="A2" s="171" t="s">
        <v>123</v>
      </c>
      <c r="B2" s="172"/>
      <c r="C2" s="172"/>
      <c r="D2" s="172"/>
      <c r="E2" s="173"/>
      <c r="F2" s="21"/>
      <c r="G2" s="21"/>
      <c r="H2" s="21"/>
      <c r="I2" s="21"/>
      <c r="J2" s="21"/>
      <c r="K2" s="21"/>
      <c r="L2" s="21"/>
      <c r="M2" s="21"/>
      <c r="N2" s="21"/>
    </row>
    <row r="3" spans="1:14" ht="6" customHeight="1" x14ac:dyDescent="0.25">
      <c r="A3" s="44"/>
      <c r="B3" s="22"/>
      <c r="C3" s="22"/>
      <c r="D3" s="22"/>
      <c r="E3" s="23"/>
      <c r="F3" s="21"/>
      <c r="G3" s="21"/>
      <c r="H3" s="21"/>
      <c r="I3" s="21"/>
      <c r="J3" s="21"/>
      <c r="K3" s="21"/>
      <c r="L3" s="21"/>
      <c r="M3" s="21"/>
      <c r="N3" s="21"/>
    </row>
    <row r="4" spans="1:14" ht="15.75" x14ac:dyDescent="0.25">
      <c r="A4" s="190" t="s">
        <v>58</v>
      </c>
      <c r="B4" s="191"/>
      <c r="C4" s="191"/>
      <c r="D4" s="191"/>
      <c r="E4" s="192"/>
      <c r="F4" s="21"/>
      <c r="G4" s="21"/>
      <c r="H4" s="21"/>
      <c r="I4" s="21"/>
      <c r="J4" s="21"/>
      <c r="K4" s="21"/>
      <c r="L4" s="21"/>
      <c r="M4" s="21"/>
      <c r="N4" s="21"/>
    </row>
    <row r="5" spans="1:14" ht="5.25" customHeight="1" x14ac:dyDescent="0.25">
      <c r="A5" s="44"/>
      <c r="B5" s="22"/>
      <c r="C5" s="22"/>
      <c r="D5" s="22"/>
      <c r="E5" s="23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44"/>
      <c r="B6" s="188" t="s">
        <v>56</v>
      </c>
      <c r="C6" s="188"/>
      <c r="D6" s="22"/>
      <c r="E6" s="23"/>
      <c r="F6" s="21"/>
      <c r="G6" s="21"/>
      <c r="H6" s="21"/>
      <c r="I6" s="21"/>
      <c r="J6" s="21"/>
      <c r="K6" s="21"/>
      <c r="L6" s="21"/>
      <c r="M6" s="21"/>
      <c r="N6" s="21"/>
    </row>
    <row r="7" spans="1:14" ht="3" customHeight="1" x14ac:dyDescent="0.25">
      <c r="A7" s="44"/>
      <c r="B7" s="22"/>
      <c r="C7" s="22"/>
      <c r="D7" s="22"/>
      <c r="E7" s="23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A8" s="44"/>
      <c r="B8" s="188" t="s">
        <v>15</v>
      </c>
      <c r="C8" s="188"/>
      <c r="D8" s="22"/>
      <c r="E8" s="23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A9" s="44"/>
      <c r="B9" s="189" t="s">
        <v>50</v>
      </c>
      <c r="C9" s="189"/>
      <c r="D9" s="22"/>
      <c r="E9" s="23"/>
      <c r="F9" s="21"/>
      <c r="G9" s="21"/>
      <c r="H9" s="21"/>
      <c r="I9" s="21"/>
      <c r="J9" s="21"/>
      <c r="K9" s="21"/>
      <c r="L9" s="21"/>
      <c r="M9" s="21"/>
      <c r="N9" s="21"/>
    </row>
    <row r="10" spans="1:14" ht="6" customHeight="1" thickBot="1" x14ac:dyDescent="0.3">
      <c r="A10" s="44"/>
      <c r="B10" s="22"/>
      <c r="C10" s="22"/>
      <c r="D10" s="22"/>
      <c r="E10" s="23"/>
      <c r="F10" s="21"/>
      <c r="G10" s="21"/>
      <c r="H10" s="21"/>
      <c r="I10" s="21"/>
      <c r="J10" s="21"/>
      <c r="K10" s="21"/>
      <c r="L10" s="21"/>
      <c r="M10" s="21"/>
      <c r="N10" s="21"/>
    </row>
    <row r="11" spans="1:14" hidden="1" x14ac:dyDescent="0.25">
      <c r="A11" s="44"/>
      <c r="B11" s="22"/>
      <c r="C11" s="22"/>
      <c r="D11" s="22"/>
      <c r="E11" s="23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5">
      <c r="A12" s="185" t="s">
        <v>7</v>
      </c>
      <c r="B12" s="186"/>
      <c r="C12" s="187"/>
      <c r="D12" s="77" t="s">
        <v>8</v>
      </c>
      <c r="E12" s="78" t="s">
        <v>9</v>
      </c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21.75" customHeight="1" x14ac:dyDescent="0.25">
      <c r="A13" s="79"/>
      <c r="B13" s="180" t="s">
        <v>11</v>
      </c>
      <c r="C13" s="180"/>
      <c r="D13" s="169">
        <f>D14+D23</f>
        <v>0</v>
      </c>
      <c r="E13" s="8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5">
      <c r="A14" s="175"/>
      <c r="B14" s="176"/>
      <c r="C14" s="43" t="s">
        <v>57</v>
      </c>
      <c r="D14" s="96">
        <f>D15+D18+D19+D21+D22+D16</f>
        <v>0</v>
      </c>
      <c r="E14" s="80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28.5" customHeight="1" x14ac:dyDescent="0.25">
      <c r="A15" s="181" t="s">
        <v>27</v>
      </c>
      <c r="B15" s="94" t="s">
        <v>22</v>
      </c>
      <c r="C15" s="152" t="str">
        <f>PD!B10</f>
        <v>Zaměření zájmového území pro potřeby zpracování DPoS a pro DPS</v>
      </c>
      <c r="D15" s="157">
        <f>PD!F10</f>
        <v>0</v>
      </c>
      <c r="E15" s="163" t="s">
        <v>117</v>
      </c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182"/>
      <c r="B16" s="94" t="s">
        <v>23</v>
      </c>
      <c r="C16" s="152" t="str">
        <f>PD!B14</f>
        <v>Pasportizace studní</v>
      </c>
      <c r="D16" s="157">
        <f>PD!F14</f>
        <v>0</v>
      </c>
      <c r="E16" s="163">
        <v>46310</v>
      </c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25.5" x14ac:dyDescent="0.25">
      <c r="A17" s="182"/>
      <c r="B17" s="94" t="s">
        <v>25</v>
      </c>
      <c r="C17" s="170" t="s">
        <v>116</v>
      </c>
      <c r="D17" s="157">
        <v>0</v>
      </c>
      <c r="E17" s="163">
        <v>46310</v>
      </c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46.5" customHeight="1" x14ac:dyDescent="0.25">
      <c r="A18" s="182"/>
      <c r="B18" s="94" t="s">
        <v>25</v>
      </c>
      <c r="C18" s="170" t="s">
        <v>114</v>
      </c>
      <c r="D18" s="157">
        <f>PD!F16</f>
        <v>0</v>
      </c>
      <c r="E18" s="164">
        <v>46538</v>
      </c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5">
      <c r="A19" s="182"/>
      <c r="B19" s="94" t="s">
        <v>21</v>
      </c>
      <c r="C19" s="154" t="s">
        <v>111</v>
      </c>
      <c r="D19" s="157">
        <f>PD!F32</f>
        <v>0</v>
      </c>
      <c r="E19" s="164">
        <v>46721</v>
      </c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29.25" customHeight="1" x14ac:dyDescent="0.25">
      <c r="A20" s="182"/>
      <c r="B20" s="94"/>
      <c r="C20" s="152" t="s">
        <v>48</v>
      </c>
      <c r="D20" s="157"/>
      <c r="E20" s="163" t="s">
        <v>118</v>
      </c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5" customHeight="1" x14ac:dyDescent="0.25">
      <c r="A21" s="182"/>
      <c r="B21" s="94" t="s">
        <v>20</v>
      </c>
      <c r="C21" s="154" t="str">
        <f>PD!B45</f>
        <v>Koordinanční činnost a činnosti na podporu investora</v>
      </c>
      <c r="D21" s="157">
        <f>PD!F45</f>
        <v>0</v>
      </c>
      <c r="E21" s="164" t="s">
        <v>54</v>
      </c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42.75" customHeight="1" x14ac:dyDescent="0.25">
      <c r="A22" s="182"/>
      <c r="B22" s="123" t="s">
        <v>24</v>
      </c>
      <c r="C22" s="124" t="str">
        <f>PD!B47</f>
        <v>Podpora projektanta investorovi v průběhu zadávacího řízení na zhotovitele stavby</v>
      </c>
      <c r="D22" s="125">
        <f>PD!F47</f>
        <v>0</v>
      </c>
      <c r="E22" s="162" t="s">
        <v>108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182"/>
      <c r="B23" s="177" t="s">
        <v>122</v>
      </c>
      <c r="C23" s="126" t="s">
        <v>10</v>
      </c>
      <c r="D23" s="127">
        <f>SUM(D24:D27)</f>
        <v>0</v>
      </c>
      <c r="E23" s="165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5.5" x14ac:dyDescent="0.25">
      <c r="A24" s="182"/>
      <c r="B24" s="178"/>
      <c r="C24" s="153" t="str">
        <f>BIM!B10</f>
        <v xml:space="preserve">Zřízení datového prostoru CDE </v>
      </c>
      <c r="D24" s="158">
        <f>BIM!F10</f>
        <v>0</v>
      </c>
      <c r="E24" s="166" t="s">
        <v>53</v>
      </c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5">
      <c r="A25" s="183"/>
      <c r="B25" s="178"/>
      <c r="C25" s="155" t="str">
        <f>BIM!B11</f>
        <v>Udržování datového prostoru CDE po dobu účinnosti SOD</v>
      </c>
      <c r="D25" s="159">
        <f>BIM!F11</f>
        <v>0</v>
      </c>
      <c r="E25" s="167" t="s">
        <v>54</v>
      </c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A26" s="183"/>
      <c r="B26" s="178"/>
      <c r="C26" s="94" t="str">
        <f>BIM!B12</f>
        <v>Poskytnutí 8 licencí pro přístup k modelu po dobu účinnosti SoD</v>
      </c>
      <c r="D26" s="157">
        <f>BIM!F12</f>
        <v>0</v>
      </c>
      <c r="E26" s="167" t="s">
        <v>54</v>
      </c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26.25" thickBot="1" x14ac:dyDescent="0.3">
      <c r="A27" s="184"/>
      <c r="B27" s="179"/>
      <c r="C27" s="156" t="str">
        <f>BIM!B13</f>
        <v>Školení pracovníků objednatele</v>
      </c>
      <c r="D27" s="160">
        <f>BIM!F13</f>
        <v>0</v>
      </c>
      <c r="E27" s="168" t="s">
        <v>53</v>
      </c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5">
      <c r="B29" s="21" t="s">
        <v>42</v>
      </c>
      <c r="C29" s="21" t="s">
        <v>43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5">
      <c r="B30" s="21" t="s">
        <v>46</v>
      </c>
      <c r="C30" s="21" t="s">
        <v>47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26.25" customHeight="1" x14ac:dyDescent="0.25">
      <c r="B32" s="174" t="s">
        <v>55</v>
      </c>
      <c r="C32" s="174"/>
      <c r="D32" s="174"/>
      <c r="E32" s="174"/>
      <c r="F32" s="21"/>
      <c r="G32" s="21"/>
      <c r="H32" s="21"/>
      <c r="I32" s="21"/>
      <c r="J32" s="21"/>
      <c r="K32" s="21"/>
      <c r="L32" s="21"/>
      <c r="M32" s="21"/>
      <c r="N32" s="21"/>
    </row>
    <row r="33" spans="2:14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2:14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2:14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2:14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2:14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2:14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2:14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2:14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2:14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2:14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</sheetData>
  <mergeCells count="11">
    <mergeCell ref="A2:E2"/>
    <mergeCell ref="B32:E32"/>
    <mergeCell ref="A14:B14"/>
    <mergeCell ref="B23:B27"/>
    <mergeCell ref="B13:C13"/>
    <mergeCell ref="A15:A27"/>
    <mergeCell ref="A12:C12"/>
    <mergeCell ref="B6:C6"/>
    <mergeCell ref="B8:C8"/>
    <mergeCell ref="B9:C9"/>
    <mergeCell ref="A4:E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7" orientation="portrait" r:id="rId1"/>
  <headerFooter>
    <oddHeader xml:space="preserve">&amp;RPříloha č. 2 – Termínová a cenová specifikace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Normal="100" workbookViewId="0">
      <selection activeCell="J25" sqref="J25"/>
    </sheetView>
  </sheetViews>
  <sheetFormatPr defaultColWidth="8.85546875" defaultRowHeight="14.25" x14ac:dyDescent="0.2"/>
  <cols>
    <col min="1" max="1" width="9.42578125" style="1" customWidth="1"/>
    <col min="2" max="2" width="76.28515625" style="1" customWidth="1"/>
    <col min="3" max="3" width="4" style="1" bestFit="1" customWidth="1"/>
    <col min="4" max="4" width="9.140625" style="26" customWidth="1"/>
    <col min="5" max="5" width="11" style="26" customWidth="1"/>
    <col min="6" max="6" width="11.85546875" style="26" customWidth="1"/>
    <col min="7" max="16384" width="8.85546875" style="1"/>
  </cols>
  <sheetData>
    <row r="1" spans="1:9" ht="15.75" x14ac:dyDescent="0.25">
      <c r="A1" s="199" t="s">
        <v>119</v>
      </c>
      <c r="B1" s="199"/>
      <c r="C1" s="199"/>
      <c r="D1" s="199"/>
      <c r="E1" s="199"/>
      <c r="F1" s="199"/>
    </row>
    <row r="2" spans="1:9" ht="12.75" customHeight="1" x14ac:dyDescent="0.2">
      <c r="A2" s="200"/>
      <c r="B2" s="200"/>
      <c r="C2" s="200"/>
    </row>
    <row r="3" spans="1:9" ht="18" customHeight="1" x14ac:dyDescent="0.25">
      <c r="A3" s="203" t="s">
        <v>58</v>
      </c>
      <c r="B3" s="203"/>
      <c r="C3" s="203"/>
      <c r="D3" s="203"/>
      <c r="E3" s="204"/>
      <c r="F3" s="204"/>
    </row>
    <row r="4" spans="1:9" ht="10.5" customHeight="1" x14ac:dyDescent="0.2"/>
    <row r="5" spans="1:9" x14ac:dyDescent="0.2">
      <c r="A5" s="201" t="s">
        <v>59</v>
      </c>
      <c r="B5" s="201"/>
    </row>
    <row r="6" spans="1:9" x14ac:dyDescent="0.2">
      <c r="A6" s="21" t="s">
        <v>18</v>
      </c>
      <c r="B6" s="21"/>
    </row>
    <row r="7" spans="1:9" x14ac:dyDescent="0.2">
      <c r="A7" s="129"/>
      <c r="B7" s="130" t="s">
        <v>26</v>
      </c>
    </row>
    <row r="8" spans="1:9" ht="15" customHeight="1" thickBot="1" x14ac:dyDescent="0.25">
      <c r="A8" s="131" t="s">
        <v>60</v>
      </c>
      <c r="B8" s="21"/>
    </row>
    <row r="9" spans="1:9" s="3" customFormat="1" ht="26.25" thickBot="1" x14ac:dyDescent="0.25">
      <c r="A9" s="8"/>
      <c r="B9" s="9"/>
      <c r="C9" s="137" t="s">
        <v>0</v>
      </c>
      <c r="D9" s="138" t="s">
        <v>1</v>
      </c>
      <c r="E9" s="138" t="s">
        <v>28</v>
      </c>
      <c r="F9" s="139" t="s">
        <v>3</v>
      </c>
    </row>
    <row r="10" spans="1:9" s="3" customFormat="1" x14ac:dyDescent="0.2">
      <c r="A10" s="83">
        <v>1</v>
      </c>
      <c r="B10" s="84" t="s">
        <v>74</v>
      </c>
      <c r="C10" s="56"/>
      <c r="D10" s="49"/>
      <c r="E10" s="45"/>
      <c r="F10" s="88">
        <f>F11+F12</f>
        <v>0</v>
      </c>
      <c r="H10" s="53"/>
      <c r="I10" s="53"/>
    </row>
    <row r="11" spans="1:9" s="3" customFormat="1" x14ac:dyDescent="0.2">
      <c r="A11" s="82" t="s">
        <v>104</v>
      </c>
      <c r="B11" s="5" t="s">
        <v>44</v>
      </c>
      <c r="C11" s="15" t="s">
        <v>4</v>
      </c>
      <c r="D11" s="30">
        <v>1</v>
      </c>
      <c r="E11" s="31"/>
      <c r="F11" s="29">
        <f>E11*D11</f>
        <v>0</v>
      </c>
      <c r="H11" s="55"/>
    </row>
    <row r="12" spans="1:9" s="3" customFormat="1" x14ac:dyDescent="0.2">
      <c r="A12" s="82" t="s">
        <v>105</v>
      </c>
      <c r="B12" s="5" t="s">
        <v>41</v>
      </c>
      <c r="C12" s="15" t="s">
        <v>4</v>
      </c>
      <c r="D12" s="30">
        <v>1</v>
      </c>
      <c r="E12" s="31"/>
      <c r="F12" s="29">
        <f>E12*D12</f>
        <v>0</v>
      </c>
    </row>
    <row r="13" spans="1:9" s="3" customFormat="1" ht="15" thickBot="1" x14ac:dyDescent="0.25">
      <c r="A13" s="48"/>
      <c r="B13" s="62" t="s">
        <v>52</v>
      </c>
      <c r="C13" s="46"/>
      <c r="D13" s="47"/>
      <c r="E13" s="47"/>
      <c r="F13" s="89"/>
    </row>
    <row r="14" spans="1:9" s="3" customFormat="1" ht="15" thickBot="1" x14ac:dyDescent="0.25">
      <c r="A14" s="85">
        <v>2</v>
      </c>
      <c r="B14" s="86" t="s">
        <v>49</v>
      </c>
      <c r="C14" s="68" t="s">
        <v>4</v>
      </c>
      <c r="D14" s="37">
        <v>1</v>
      </c>
      <c r="E14" s="95"/>
      <c r="F14" s="87">
        <f>D14*E14</f>
        <v>0</v>
      </c>
    </row>
    <row r="15" spans="1:9" s="3" customFormat="1" ht="15" thickBot="1" x14ac:dyDescent="0.25">
      <c r="A15" s="102"/>
      <c r="B15" s="62" t="s">
        <v>51</v>
      </c>
      <c r="C15" s="103"/>
      <c r="D15" s="104"/>
      <c r="E15" s="104"/>
      <c r="F15" s="105"/>
    </row>
    <row r="16" spans="1:9" s="3" customFormat="1" ht="14.45" customHeight="1" thickBot="1" x14ac:dyDescent="0.25">
      <c r="A16" s="132">
        <v>3</v>
      </c>
      <c r="B16" s="67" t="s">
        <v>45</v>
      </c>
      <c r="C16" s="41"/>
      <c r="D16" s="202"/>
      <c r="E16" s="202"/>
      <c r="F16" s="74">
        <f>SUM(F17:F31)</f>
        <v>0</v>
      </c>
      <c r="H16" s="53"/>
    </row>
    <row r="17" spans="1:14" s="3" customFormat="1" ht="24" customHeight="1" x14ac:dyDescent="0.2">
      <c r="A17" s="142" t="s">
        <v>61</v>
      </c>
      <c r="B17" s="143" t="s">
        <v>78</v>
      </c>
      <c r="C17" s="144" t="s">
        <v>4</v>
      </c>
      <c r="D17" s="147">
        <v>1</v>
      </c>
      <c r="E17" s="146"/>
      <c r="F17" s="145">
        <f>D17*E17</f>
        <v>0</v>
      </c>
      <c r="H17" s="53"/>
    </row>
    <row r="18" spans="1:14" s="3" customFormat="1" ht="15" customHeight="1" x14ac:dyDescent="0.2">
      <c r="A18" s="141" t="s">
        <v>62</v>
      </c>
      <c r="B18" s="107" t="s">
        <v>79</v>
      </c>
      <c r="C18" s="97" t="s">
        <v>4</v>
      </c>
      <c r="D18" s="27">
        <v>1</v>
      </c>
      <c r="E18" s="28"/>
      <c r="F18" s="90">
        <f t="shared" ref="F18:F25" si="0">E18*D18</f>
        <v>0</v>
      </c>
    </row>
    <row r="19" spans="1:14" s="3" customFormat="1" ht="24" x14ac:dyDescent="0.2">
      <c r="A19" s="93" t="s">
        <v>63</v>
      </c>
      <c r="B19" s="108" t="s">
        <v>76</v>
      </c>
      <c r="C19" s="64" t="s">
        <v>4</v>
      </c>
      <c r="D19" s="30">
        <v>1</v>
      </c>
      <c r="E19" s="31"/>
      <c r="F19" s="29">
        <f>E19*D19</f>
        <v>0</v>
      </c>
    </row>
    <row r="20" spans="1:14" s="3" customFormat="1" ht="15.75" customHeight="1" x14ac:dyDescent="0.2">
      <c r="A20" s="10" t="s">
        <v>64</v>
      </c>
      <c r="B20" s="108" t="s">
        <v>115</v>
      </c>
      <c r="C20" s="64" t="s">
        <v>4</v>
      </c>
      <c r="D20" s="30">
        <v>1</v>
      </c>
      <c r="E20" s="31"/>
      <c r="F20" s="29">
        <f t="shared" si="0"/>
        <v>0</v>
      </c>
    </row>
    <row r="21" spans="1:14" s="3" customFormat="1" ht="36.75" x14ac:dyDescent="0.2">
      <c r="A21" s="82" t="s">
        <v>65</v>
      </c>
      <c r="B21" s="108" t="s">
        <v>80</v>
      </c>
      <c r="C21" s="64" t="s">
        <v>4</v>
      </c>
      <c r="D21" s="30">
        <v>1</v>
      </c>
      <c r="E21" s="31"/>
      <c r="F21" s="29">
        <f t="shared" si="0"/>
        <v>0</v>
      </c>
    </row>
    <row r="22" spans="1:14" s="3" customFormat="1" ht="56.25" customHeight="1" x14ac:dyDescent="0.2">
      <c r="A22" s="82" t="s">
        <v>66</v>
      </c>
      <c r="B22" s="108" t="s">
        <v>81</v>
      </c>
      <c r="C22" s="64" t="s">
        <v>4</v>
      </c>
      <c r="D22" s="30">
        <v>1</v>
      </c>
      <c r="E22" s="31"/>
      <c r="F22" s="29">
        <f t="shared" si="0"/>
        <v>0</v>
      </c>
    </row>
    <row r="23" spans="1:14" s="3" customFormat="1" ht="17.25" customHeight="1" x14ac:dyDescent="0.2">
      <c r="A23" s="82" t="s">
        <v>67</v>
      </c>
      <c r="B23" s="108" t="s">
        <v>109</v>
      </c>
      <c r="C23" s="64" t="s">
        <v>4</v>
      </c>
      <c r="D23" s="30">
        <v>1</v>
      </c>
      <c r="E23" s="31"/>
      <c r="F23" s="29">
        <f>E23*D23</f>
        <v>0</v>
      </c>
    </row>
    <row r="24" spans="1:14" s="3" customFormat="1" ht="15" customHeight="1" x14ac:dyDescent="0.2">
      <c r="A24" s="10"/>
      <c r="B24" s="106" t="s">
        <v>75</v>
      </c>
      <c r="C24" s="64"/>
      <c r="D24" s="30"/>
      <c r="E24" s="161"/>
      <c r="F24" s="29"/>
    </row>
    <row r="25" spans="1:14" s="3" customFormat="1" ht="51" x14ac:dyDescent="0.2">
      <c r="A25" s="82" t="s">
        <v>68</v>
      </c>
      <c r="B25" s="109" t="s">
        <v>82</v>
      </c>
      <c r="C25" s="64" t="s">
        <v>4</v>
      </c>
      <c r="D25" s="30">
        <v>1</v>
      </c>
      <c r="E25" s="31"/>
      <c r="F25" s="29">
        <f t="shared" si="0"/>
        <v>0</v>
      </c>
      <c r="N25" s="25"/>
    </row>
    <row r="26" spans="1:14" s="3" customFormat="1" ht="24" x14ac:dyDescent="0.2">
      <c r="A26" s="93" t="s">
        <v>69</v>
      </c>
      <c r="B26" s="110" t="s">
        <v>113</v>
      </c>
      <c r="C26" s="64" t="s">
        <v>4</v>
      </c>
      <c r="D26" s="30">
        <v>1</v>
      </c>
      <c r="E26" s="31"/>
      <c r="F26" s="29">
        <f>E26*D26</f>
        <v>0</v>
      </c>
    </row>
    <row r="27" spans="1:14" s="3" customFormat="1" ht="24" x14ac:dyDescent="0.2">
      <c r="A27" s="10" t="s">
        <v>70</v>
      </c>
      <c r="B27" s="111" t="s">
        <v>112</v>
      </c>
      <c r="C27" s="64" t="s">
        <v>4</v>
      </c>
      <c r="D27" s="30">
        <v>1</v>
      </c>
      <c r="E27" s="31"/>
      <c r="F27" s="29">
        <f>E27*D27</f>
        <v>0</v>
      </c>
    </row>
    <row r="28" spans="1:14" s="3" customFormat="1" ht="24" x14ac:dyDescent="0.2">
      <c r="A28" s="82" t="s">
        <v>71</v>
      </c>
      <c r="B28" s="112" t="s">
        <v>83</v>
      </c>
      <c r="C28" s="64" t="s">
        <v>4</v>
      </c>
      <c r="D28" s="30">
        <v>1</v>
      </c>
      <c r="E28" s="31"/>
      <c r="F28" s="29">
        <f>E28*D28</f>
        <v>0</v>
      </c>
    </row>
    <row r="29" spans="1:14" s="3" customFormat="1" x14ac:dyDescent="0.2">
      <c r="A29" s="93" t="s">
        <v>72</v>
      </c>
      <c r="B29" s="112" t="s">
        <v>84</v>
      </c>
      <c r="C29" s="64" t="s">
        <v>4</v>
      </c>
      <c r="D29" s="30">
        <v>1</v>
      </c>
      <c r="E29" s="31"/>
      <c r="F29" s="29">
        <f>E29*D29</f>
        <v>0</v>
      </c>
    </row>
    <row r="30" spans="1:14" s="3" customFormat="1" ht="14.25" customHeight="1" x14ac:dyDescent="0.2">
      <c r="A30" s="140" t="s">
        <v>77</v>
      </c>
      <c r="B30" s="113" t="s">
        <v>85</v>
      </c>
      <c r="C30" s="64" t="s">
        <v>4</v>
      </c>
      <c r="D30" s="30">
        <v>1</v>
      </c>
      <c r="E30" s="31"/>
      <c r="F30" s="29">
        <f>E30*D30</f>
        <v>0</v>
      </c>
    </row>
    <row r="31" spans="1:14" s="3" customFormat="1" ht="9" customHeight="1" thickBot="1" x14ac:dyDescent="0.25">
      <c r="A31" s="10"/>
      <c r="B31" s="114"/>
      <c r="C31" s="24"/>
      <c r="D31" s="34"/>
      <c r="E31" s="34"/>
      <c r="F31" s="91"/>
    </row>
    <row r="32" spans="1:14" s="3" customFormat="1" ht="15" thickBot="1" x14ac:dyDescent="0.25">
      <c r="A32" s="132">
        <v>4</v>
      </c>
      <c r="B32" s="52" t="s">
        <v>16</v>
      </c>
      <c r="C32" s="68"/>
      <c r="D32" s="37"/>
      <c r="E32" s="37"/>
      <c r="F32" s="87">
        <f>SUM(F33:F43)</f>
        <v>0</v>
      </c>
    </row>
    <row r="33" spans="1:13" s="3" customFormat="1" ht="65.25" customHeight="1" x14ac:dyDescent="0.2">
      <c r="A33" s="98" t="s">
        <v>31</v>
      </c>
      <c r="B33" s="115" t="s">
        <v>86</v>
      </c>
      <c r="C33" s="64" t="s">
        <v>4</v>
      </c>
      <c r="D33" s="60">
        <v>1</v>
      </c>
      <c r="E33" s="31"/>
      <c r="F33" s="92">
        <f>D33*E33</f>
        <v>0</v>
      </c>
    </row>
    <row r="34" spans="1:13" s="3" customFormat="1" x14ac:dyDescent="0.2">
      <c r="A34" s="98" t="s">
        <v>32</v>
      </c>
      <c r="B34" s="116" t="s">
        <v>87</v>
      </c>
      <c r="C34" s="64" t="s">
        <v>4</v>
      </c>
      <c r="D34" s="60">
        <v>1</v>
      </c>
      <c r="E34" s="31"/>
      <c r="F34" s="92">
        <f>D34*E34</f>
        <v>0</v>
      </c>
    </row>
    <row r="35" spans="1:13" s="3" customFormat="1" ht="15.75" customHeight="1" x14ac:dyDescent="0.2">
      <c r="A35" s="98"/>
      <c r="B35" s="106" t="s">
        <v>88</v>
      </c>
      <c r="C35" s="64"/>
      <c r="D35" s="60"/>
      <c r="E35" s="120"/>
      <c r="F35" s="92"/>
    </row>
    <row r="36" spans="1:13" s="3" customFormat="1" x14ac:dyDescent="0.2">
      <c r="A36" s="98" t="s">
        <v>33</v>
      </c>
      <c r="B36" s="108" t="s">
        <v>89</v>
      </c>
      <c r="C36" s="64" t="s">
        <v>4</v>
      </c>
      <c r="D36" s="30">
        <v>1</v>
      </c>
      <c r="E36" s="31"/>
      <c r="F36" s="29">
        <f t="shared" ref="F36:F41" si="1">E36*D36</f>
        <v>0</v>
      </c>
    </row>
    <row r="37" spans="1:13" s="3" customFormat="1" x14ac:dyDescent="0.2">
      <c r="A37" s="99" t="s">
        <v>34</v>
      </c>
      <c r="B37" s="108" t="s">
        <v>90</v>
      </c>
      <c r="C37" s="64" t="s">
        <v>4</v>
      </c>
      <c r="D37" s="30">
        <v>1</v>
      </c>
      <c r="E37" s="31"/>
      <c r="F37" s="29">
        <f t="shared" si="1"/>
        <v>0</v>
      </c>
    </row>
    <row r="38" spans="1:13" s="3" customFormat="1" ht="15" customHeight="1" x14ac:dyDescent="0.2">
      <c r="A38" s="98" t="s">
        <v>35</v>
      </c>
      <c r="B38" s="108" t="s">
        <v>93</v>
      </c>
      <c r="C38" s="64" t="s">
        <v>4</v>
      </c>
      <c r="D38" s="30">
        <v>1</v>
      </c>
      <c r="E38" s="31"/>
      <c r="F38" s="29">
        <f>E38*D38</f>
        <v>0</v>
      </c>
    </row>
    <row r="39" spans="1:13" s="3" customFormat="1" x14ac:dyDescent="0.2">
      <c r="A39" s="99" t="s">
        <v>36</v>
      </c>
      <c r="B39" s="108" t="s">
        <v>91</v>
      </c>
      <c r="C39" s="64" t="s">
        <v>4</v>
      </c>
      <c r="D39" s="30">
        <v>1</v>
      </c>
      <c r="E39" s="31"/>
      <c r="F39" s="29">
        <f t="shared" si="1"/>
        <v>0</v>
      </c>
    </row>
    <row r="40" spans="1:13" s="3" customFormat="1" x14ac:dyDescent="0.2">
      <c r="A40" s="98" t="s">
        <v>37</v>
      </c>
      <c r="B40" s="108" t="s">
        <v>92</v>
      </c>
      <c r="C40" s="64" t="s">
        <v>4</v>
      </c>
      <c r="D40" s="30">
        <v>1</v>
      </c>
      <c r="E40" s="31"/>
      <c r="F40" s="29">
        <f t="shared" si="1"/>
        <v>0</v>
      </c>
    </row>
    <row r="41" spans="1:13" s="3" customFormat="1" ht="24" x14ac:dyDescent="0.2">
      <c r="A41" s="99" t="s">
        <v>38</v>
      </c>
      <c r="B41" s="108" t="s">
        <v>110</v>
      </c>
      <c r="C41" s="64" t="s">
        <v>4</v>
      </c>
      <c r="D41" s="30">
        <v>1</v>
      </c>
      <c r="E41" s="31"/>
      <c r="F41" s="29">
        <f t="shared" si="1"/>
        <v>0</v>
      </c>
    </row>
    <row r="42" spans="1:13" s="3" customFormat="1" x14ac:dyDescent="0.2">
      <c r="A42" s="99" t="s">
        <v>39</v>
      </c>
      <c r="B42" s="112" t="s">
        <v>94</v>
      </c>
      <c r="C42" s="64" t="s">
        <v>4</v>
      </c>
      <c r="D42" s="30">
        <v>1</v>
      </c>
      <c r="E42" s="31"/>
      <c r="F42" s="29">
        <f>E42*D42</f>
        <v>0</v>
      </c>
    </row>
    <row r="43" spans="1:13" s="3" customFormat="1" ht="14.25" customHeight="1" x14ac:dyDescent="0.2">
      <c r="A43" s="128" t="s">
        <v>40</v>
      </c>
      <c r="B43" s="112" t="s">
        <v>95</v>
      </c>
      <c r="C43" s="64" t="s">
        <v>4</v>
      </c>
      <c r="D43" s="30">
        <v>1</v>
      </c>
      <c r="E43" s="31"/>
      <c r="F43" s="29">
        <f>E43*D43</f>
        <v>0</v>
      </c>
    </row>
    <row r="44" spans="1:13" s="3" customFormat="1" ht="8.25" customHeight="1" thickBot="1" x14ac:dyDescent="0.25">
      <c r="A44" s="148"/>
      <c r="B44" s="149"/>
      <c r="C44" s="150"/>
      <c r="D44" s="151"/>
      <c r="E44" s="151"/>
      <c r="F44" s="91"/>
    </row>
    <row r="45" spans="1:13" s="3" customFormat="1" ht="15.75" customHeight="1" thickBot="1" x14ac:dyDescent="0.25">
      <c r="A45" s="133">
        <v>5</v>
      </c>
      <c r="B45" s="135" t="s">
        <v>99</v>
      </c>
      <c r="C45" s="58" t="s">
        <v>97</v>
      </c>
      <c r="D45" s="59">
        <v>80</v>
      </c>
      <c r="E45" s="66"/>
      <c r="F45" s="75">
        <f>D45*E45</f>
        <v>0</v>
      </c>
    </row>
    <row r="46" spans="1:13" s="3" customFormat="1" ht="15" thickBot="1" x14ac:dyDescent="0.25">
      <c r="A46" s="12"/>
      <c r="B46" s="118" t="s">
        <v>96</v>
      </c>
      <c r="C46" s="11"/>
      <c r="D46" s="35"/>
      <c r="E46" s="40"/>
      <c r="F46" s="38"/>
    </row>
    <row r="47" spans="1:13" s="3" customFormat="1" ht="14.25" customHeight="1" thickBot="1" x14ac:dyDescent="0.25">
      <c r="A47" s="134">
        <v>6</v>
      </c>
      <c r="B47" s="136" t="s">
        <v>106</v>
      </c>
      <c r="C47" s="41"/>
      <c r="D47" s="32"/>
      <c r="E47" s="32"/>
      <c r="F47" s="74">
        <f>F48+F49+F50</f>
        <v>0</v>
      </c>
      <c r="H47" s="54"/>
      <c r="I47" s="54"/>
      <c r="J47" s="54"/>
      <c r="K47" s="54"/>
      <c r="L47" s="54"/>
      <c r="M47" s="54"/>
    </row>
    <row r="48" spans="1:13" s="3" customFormat="1" ht="15" customHeight="1" x14ac:dyDescent="0.2">
      <c r="A48" s="194"/>
      <c r="B48" s="13" t="s">
        <v>101</v>
      </c>
      <c r="C48" s="14" t="s">
        <v>5</v>
      </c>
      <c r="D48" s="119">
        <v>10</v>
      </c>
      <c r="E48" s="33"/>
      <c r="F48" s="39">
        <f>D48*E48</f>
        <v>0</v>
      </c>
      <c r="H48" s="54"/>
      <c r="I48" s="54"/>
      <c r="J48" s="54"/>
      <c r="K48" s="54"/>
      <c r="L48" s="54"/>
      <c r="M48" s="54"/>
    </row>
    <row r="49" spans="1:13" s="3" customFormat="1" ht="15.75" customHeight="1" x14ac:dyDescent="0.2">
      <c r="A49" s="195"/>
      <c r="B49" s="5" t="s">
        <v>102</v>
      </c>
      <c r="C49" s="15" t="s">
        <v>5</v>
      </c>
      <c r="D49" s="30">
        <v>40</v>
      </c>
      <c r="E49" s="31"/>
      <c r="F49" s="29">
        <f t="shared" ref="F49:F50" si="2">D49*E49</f>
        <v>0</v>
      </c>
      <c r="H49" s="54"/>
      <c r="I49" s="54"/>
      <c r="J49" s="54"/>
      <c r="K49" s="54"/>
      <c r="L49" s="54"/>
      <c r="M49" s="54"/>
    </row>
    <row r="50" spans="1:13" s="3" customFormat="1" ht="15.75" customHeight="1" x14ac:dyDescent="0.2">
      <c r="A50" s="195"/>
      <c r="B50" s="57" t="s">
        <v>103</v>
      </c>
      <c r="C50" s="61" t="s">
        <v>5</v>
      </c>
      <c r="D50" s="50">
        <v>10</v>
      </c>
      <c r="E50" s="51"/>
      <c r="F50" s="42">
        <f t="shared" si="2"/>
        <v>0</v>
      </c>
      <c r="H50" s="54"/>
      <c r="I50" s="54"/>
      <c r="J50" s="54"/>
      <c r="K50" s="54"/>
      <c r="L50" s="54"/>
      <c r="M50" s="54"/>
    </row>
    <row r="51" spans="1:13" s="3" customFormat="1" ht="15" customHeight="1" thickBot="1" x14ac:dyDescent="0.25">
      <c r="A51" s="195"/>
      <c r="B51" s="117" t="s">
        <v>98</v>
      </c>
      <c r="C51" s="11"/>
      <c r="D51" s="35"/>
      <c r="E51" s="35"/>
      <c r="F51" s="36"/>
      <c r="H51" s="54"/>
      <c r="I51" s="54"/>
      <c r="J51" s="54"/>
      <c r="K51" s="54"/>
      <c r="L51" s="54"/>
      <c r="M51" s="54"/>
    </row>
    <row r="52" spans="1:13" ht="15" thickBot="1" x14ac:dyDescent="0.25">
      <c r="A52" s="196" t="s">
        <v>73</v>
      </c>
      <c r="B52" s="197"/>
      <c r="C52" s="197"/>
      <c r="D52" s="197"/>
      <c r="E52" s="198"/>
      <c r="F52" s="76">
        <f>F10+F14+F16+F32+F45+F47</f>
        <v>0</v>
      </c>
    </row>
    <row r="53" spans="1:13" ht="6.75" customHeight="1" x14ac:dyDescent="0.2"/>
    <row r="54" spans="1:13" x14ac:dyDescent="0.2">
      <c r="A54" s="63" t="s">
        <v>29</v>
      </c>
    </row>
    <row r="55" spans="1:13" ht="39.75" customHeight="1" x14ac:dyDescent="0.2">
      <c r="A55" s="193" t="s">
        <v>107</v>
      </c>
      <c r="B55" s="193"/>
      <c r="C55" s="193"/>
      <c r="D55" s="193"/>
      <c r="E55" s="193"/>
      <c r="F55" s="193"/>
    </row>
    <row r="56" spans="1:13" ht="6" customHeight="1" x14ac:dyDescent="0.2"/>
    <row r="57" spans="1:13" x14ac:dyDescent="0.2">
      <c r="A57" s="21" t="s">
        <v>42</v>
      </c>
      <c r="B57" s="21" t="s">
        <v>43</v>
      </c>
    </row>
    <row r="58" spans="1:13" x14ac:dyDescent="0.2">
      <c r="A58" s="21" t="s">
        <v>46</v>
      </c>
      <c r="B58" s="21" t="s">
        <v>47</v>
      </c>
    </row>
  </sheetData>
  <mergeCells count="8">
    <mergeCell ref="A55:F55"/>
    <mergeCell ref="A48:A51"/>
    <mergeCell ref="A52:E52"/>
    <mergeCell ref="A1:F1"/>
    <mergeCell ref="A2:C2"/>
    <mergeCell ref="A5:B5"/>
    <mergeCell ref="D16:E16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Header xml:space="preserve">&amp;RPříloha č. 2 – Termínová a cenová specifikace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>
      <selection activeCell="K18" sqref="K18"/>
    </sheetView>
  </sheetViews>
  <sheetFormatPr defaultRowHeight="15" x14ac:dyDescent="0.25"/>
  <cols>
    <col min="2" max="2" width="57.42578125" bestFit="1" customWidth="1"/>
  </cols>
  <sheetData>
    <row r="1" spans="1:6" ht="15.75" x14ac:dyDescent="0.25">
      <c r="A1" s="199" t="s">
        <v>121</v>
      </c>
      <c r="B1" s="199"/>
      <c r="C1" s="199"/>
      <c r="D1" s="199"/>
      <c r="E1" s="199"/>
      <c r="F1" s="199"/>
    </row>
    <row r="2" spans="1:6" ht="25.5" customHeight="1" x14ac:dyDescent="0.25">
      <c r="A2" s="206" t="s">
        <v>58</v>
      </c>
      <c r="B2" s="206"/>
      <c r="C2" s="206"/>
      <c r="D2" s="204"/>
      <c r="E2" s="204"/>
      <c r="F2" s="204"/>
    </row>
    <row r="3" spans="1:6" ht="19.5" customHeight="1" x14ac:dyDescent="0.25">
      <c r="A3" s="205" t="s">
        <v>120</v>
      </c>
      <c r="B3" s="205"/>
      <c r="C3" s="207"/>
      <c r="D3" s="207"/>
      <c r="E3" s="207"/>
      <c r="F3" s="207"/>
    </row>
    <row r="4" spans="1:6" x14ac:dyDescent="0.25">
      <c r="A4" s="1"/>
      <c r="B4" s="1"/>
      <c r="C4" s="1"/>
      <c r="D4" s="1"/>
      <c r="E4" s="1"/>
      <c r="F4" s="1"/>
    </row>
    <row r="5" spans="1:6" ht="15.75" x14ac:dyDescent="0.25">
      <c r="A5" s="205" t="s">
        <v>19</v>
      </c>
      <c r="B5" s="205"/>
      <c r="C5" s="1"/>
      <c r="D5" s="1"/>
      <c r="E5" s="1"/>
      <c r="F5" s="1"/>
    </row>
    <row r="6" spans="1:6" ht="15.75" x14ac:dyDescent="0.25">
      <c r="A6" s="2" t="s">
        <v>18</v>
      </c>
      <c r="B6" s="1"/>
      <c r="C6" s="1"/>
      <c r="D6" s="1"/>
      <c r="E6" s="1"/>
      <c r="F6" s="1"/>
    </row>
    <row r="7" spans="1:6" x14ac:dyDescent="0.25">
      <c r="A7" s="17"/>
      <c r="B7" s="20" t="s">
        <v>6</v>
      </c>
      <c r="C7" s="1"/>
      <c r="D7" s="1"/>
      <c r="E7" s="1"/>
      <c r="F7" s="1"/>
    </row>
    <row r="8" spans="1:6" ht="15.75" thickBot="1" x14ac:dyDescent="0.3">
      <c r="A8" s="19"/>
      <c r="B8" s="18"/>
      <c r="C8" s="1"/>
      <c r="D8" s="1"/>
      <c r="E8" s="1"/>
      <c r="F8" s="1"/>
    </row>
    <row r="9" spans="1:6" ht="26.25" thickBot="1" x14ac:dyDescent="0.3">
      <c r="A9" s="8"/>
      <c r="B9" s="9"/>
      <c r="C9" s="137" t="s">
        <v>0</v>
      </c>
      <c r="D9" s="138" t="s">
        <v>1</v>
      </c>
      <c r="E9" s="138" t="s">
        <v>2</v>
      </c>
      <c r="F9" s="139" t="s">
        <v>3</v>
      </c>
    </row>
    <row r="10" spans="1:6" ht="15.75" thickBot="1" x14ac:dyDescent="0.3">
      <c r="A10" s="7"/>
      <c r="B10" s="69" t="s">
        <v>30</v>
      </c>
      <c r="C10" s="100" t="s">
        <v>4</v>
      </c>
      <c r="D10" s="101">
        <v>1</v>
      </c>
      <c r="E10" s="16"/>
      <c r="F10" s="6">
        <f>E10*D10</f>
        <v>0</v>
      </c>
    </row>
    <row r="11" spans="1:6" ht="15.75" thickBot="1" x14ac:dyDescent="0.3">
      <c r="A11" s="65"/>
      <c r="B11" s="70" t="s">
        <v>100</v>
      </c>
      <c r="C11" s="100" t="s">
        <v>4</v>
      </c>
      <c r="D11" s="101">
        <v>1</v>
      </c>
      <c r="E11" s="16"/>
      <c r="F11" s="6">
        <f>E11*D11</f>
        <v>0</v>
      </c>
    </row>
    <row r="12" spans="1:6" ht="15.75" thickBot="1" x14ac:dyDescent="0.3">
      <c r="A12" s="65"/>
      <c r="B12" s="70" t="s">
        <v>17</v>
      </c>
      <c r="C12" s="122" t="s">
        <v>4</v>
      </c>
      <c r="D12" s="101">
        <v>1</v>
      </c>
      <c r="E12" s="16"/>
      <c r="F12" s="4">
        <f>E12*D12</f>
        <v>0</v>
      </c>
    </row>
    <row r="13" spans="1:6" ht="15.75" thickBot="1" x14ac:dyDescent="0.3">
      <c r="A13" s="65"/>
      <c r="B13" s="70" t="s">
        <v>12</v>
      </c>
      <c r="C13" s="122" t="s">
        <v>13</v>
      </c>
      <c r="D13" s="101">
        <v>1</v>
      </c>
      <c r="E13" s="16"/>
      <c r="F13" s="4">
        <f>E13*D13</f>
        <v>0</v>
      </c>
    </row>
    <row r="14" spans="1:6" ht="25.5" customHeight="1" thickBot="1" x14ac:dyDescent="0.3">
      <c r="A14" s="71"/>
      <c r="B14" s="72" t="s">
        <v>14</v>
      </c>
      <c r="C14" s="72"/>
      <c r="D14" s="72"/>
      <c r="E14" s="73"/>
      <c r="F14" s="121">
        <f>SUM(F10:F13)</f>
        <v>0</v>
      </c>
    </row>
    <row r="15" spans="1:6" x14ac:dyDescent="0.25">
      <c r="A15" s="21"/>
      <c r="B15" s="21"/>
      <c r="C15" s="21"/>
      <c r="D15" s="21"/>
      <c r="E15" s="21"/>
      <c r="F15" s="21"/>
    </row>
    <row r="16" spans="1:6" ht="31.5" customHeight="1" x14ac:dyDescent="0.25">
      <c r="A16" s="174" t="s">
        <v>55</v>
      </c>
      <c r="B16" s="174"/>
      <c r="C16" s="174"/>
      <c r="D16" s="174"/>
      <c r="E16" s="174"/>
      <c r="F16" s="174"/>
    </row>
  </sheetData>
  <mergeCells count="5">
    <mergeCell ref="A1:F1"/>
    <mergeCell ref="A5:B5"/>
    <mergeCell ref="A16:F16"/>
    <mergeCell ref="A2:F2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Header xml:space="preserve">&amp;RPříloha č. 2 – Termínová a cenová specifikace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PD</vt:lpstr>
      <vt:lpstr>BIM</vt:lpstr>
      <vt:lpstr>PD!Oblast_tisku</vt:lpstr>
      <vt:lpstr>PD!OLE_LINK1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Burkovicova</cp:lastModifiedBy>
  <cp:lastPrinted>2026-01-27T11:58:04Z</cp:lastPrinted>
  <dcterms:created xsi:type="dcterms:W3CDTF">2012-01-10T08:10:42Z</dcterms:created>
  <dcterms:modified xsi:type="dcterms:W3CDTF">2026-01-27T12:03:09Z</dcterms:modified>
</cp:coreProperties>
</file>