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Projekty\Zakázky-Aktivni\ŘP\Zakázky_2026\ZHM Revize elektro 2026 - 2030 VZMR mp\podklady\"/>
    </mc:Choice>
  </mc:AlternateContent>
  <xr:revisionPtr revIDLastSave="0" documentId="13_ncr:1_{A9047A03-76B1-4C24-8212-1CA1AC8455E2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Souhrn" sheetId="5" r:id="rId1"/>
    <sheet name="provoz Přerov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8" i="3" l="1"/>
  <c r="K19" i="3"/>
  <c r="K20" i="3"/>
  <c r="K21" i="3"/>
  <c r="K17" i="3"/>
  <c r="M17" i="3"/>
  <c r="K6" i="3"/>
  <c r="K7" i="3"/>
  <c r="K8" i="3"/>
  <c r="K9" i="3"/>
  <c r="K10" i="3"/>
  <c r="K11" i="3"/>
  <c r="K12" i="3"/>
  <c r="K13" i="3"/>
  <c r="K14" i="3"/>
  <c r="K15" i="3"/>
  <c r="K16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5" i="3"/>
  <c r="M6" i="3" l="1"/>
  <c r="M7" i="3"/>
  <c r="M8" i="3"/>
  <c r="M9" i="3"/>
  <c r="M10" i="3"/>
  <c r="M12" i="3"/>
  <c r="M13" i="3"/>
  <c r="M15" i="3"/>
  <c r="M25" i="3"/>
  <c r="M26" i="3"/>
  <c r="M27" i="3"/>
  <c r="M28" i="3"/>
  <c r="M29" i="3"/>
  <c r="M30" i="3"/>
  <c r="M31" i="3"/>
  <c r="M33" i="3"/>
  <c r="M34" i="3"/>
  <c r="M35" i="3"/>
  <c r="M5" i="3"/>
  <c r="M24" i="3"/>
  <c r="M23" i="3"/>
  <c r="M22" i="3"/>
  <c r="M16" i="3"/>
  <c r="M14" i="3"/>
  <c r="M11" i="3"/>
  <c r="B4" i="5" l="1"/>
  <c r="M32" i="3"/>
  <c r="M36" i="3" s="1"/>
  <c r="C4" i="5" s="1"/>
</calcChain>
</file>

<file path=xl/sharedStrings.xml><?xml version="1.0" encoding="utf-8"?>
<sst xmlns="http://schemas.openxmlformats.org/spreadsheetml/2006/main" count="140" uniqueCount="51">
  <si>
    <t>revize</t>
  </si>
  <si>
    <t>četnost dle poslední revizní zprávy</t>
  </si>
  <si>
    <t>platnost do</t>
  </si>
  <si>
    <t>-</t>
  </si>
  <si>
    <t>Objekt</t>
  </si>
  <si>
    <t>Areál provozu</t>
  </si>
  <si>
    <t>elektroinstalace hlavní budovy</t>
  </si>
  <si>
    <t>elektroinstalace zpevněné plochy</t>
  </si>
  <si>
    <t>Jez Přerov</t>
  </si>
  <si>
    <t>elektroinstalace jezu</t>
  </si>
  <si>
    <t>elektroinstalace garáže</t>
  </si>
  <si>
    <t>Jez Osek nad Bečvou</t>
  </si>
  <si>
    <t>elektroinstalace správní budovy</t>
  </si>
  <si>
    <t>VN Tršice</t>
  </si>
  <si>
    <t>elektroinstalace věže</t>
  </si>
  <si>
    <t>Jez Bolelouc</t>
  </si>
  <si>
    <t>hromosvod správní budovy</t>
  </si>
  <si>
    <t>Jez Cvrčov</t>
  </si>
  <si>
    <t>elektroinstalace přenosného pohonu</t>
  </si>
  <si>
    <t>Podhradský rybník</t>
  </si>
  <si>
    <t>elektroinstalace lávky</t>
  </si>
  <si>
    <t>VD Plumlov</t>
  </si>
  <si>
    <t>elektroinstalace služebního bytu hrázného</t>
  </si>
  <si>
    <t>elektroinstalace vypouštěcí věže a MVE a osvětlení hráze</t>
  </si>
  <si>
    <t>elektroinstalace osvětlení hráze</t>
  </si>
  <si>
    <t>elektroinstalace limnigrafické stanice na přítoku</t>
  </si>
  <si>
    <t>elektroinstalace limnigrafické stanice na odtoku</t>
  </si>
  <si>
    <t>elektroinstalace stanice dávkování síranu železitého SP1 (+staveništní rozvaděč)</t>
  </si>
  <si>
    <t>elektroinstalace stanice dávkování síranu železitého SP2 (+staveništní rozvaděč)</t>
  </si>
  <si>
    <t>elektroinstalace stanice dávkování síranu železitého SP3 (+staveništní rozvaděč)</t>
  </si>
  <si>
    <t>elektroinstalace stanice dávkování síranu železitého SP4</t>
  </si>
  <si>
    <t>hromosvod vypouštěcí věže</t>
  </si>
  <si>
    <t>Rekreační chata Plumlov</t>
  </si>
  <si>
    <t>elektroinstalace</t>
  </si>
  <si>
    <t>hromosvod</t>
  </si>
  <si>
    <t>ZÁVOD HORNÍ MORAVA</t>
  </si>
  <si>
    <t>Počet provedení za období zakázky</t>
  </si>
  <si>
    <t>Cena revize Kč/ks bez DPH</t>
  </si>
  <si>
    <t>Cena revizí za období zakázky Kč bez DPH</t>
  </si>
  <si>
    <t>Počet provedených revizí</t>
  </si>
  <si>
    <r>
      <rPr>
        <b/>
        <sz val="14"/>
        <color theme="1"/>
        <rFont val="Times New Roman"/>
        <family val="1"/>
        <charset val="238"/>
      </rPr>
      <t>provoz Přerov</t>
    </r>
    <r>
      <rPr>
        <sz val="14"/>
        <color theme="1"/>
        <rFont val="Times New Roman"/>
        <family val="1"/>
        <charset val="238"/>
      </rPr>
      <t xml:space="preserve">                                                                      </t>
    </r>
  </si>
  <si>
    <t>Doplnit</t>
  </si>
  <si>
    <t>Celková cena revizí bez DPH</t>
  </si>
  <si>
    <t>elektrocentrála mitsubishi MGP 9000 jez Osek nad Bečvou</t>
  </si>
  <si>
    <t>elektrocentrála  Medvěd Grizli 7000B CCL jez Bolelouc</t>
  </si>
  <si>
    <t>elektrocentrála Honda ECT6500F VD Plumlov</t>
  </si>
  <si>
    <t>elektrocentrála Medvěd Grizli 9000B CCL VD Plumlov</t>
  </si>
  <si>
    <t>elektrocentrála Medvěd Grizli 7000B CCL jez Přerov</t>
  </si>
  <si>
    <t>Elektrocentrály</t>
  </si>
  <si>
    <t xml:space="preserve">Provoz: </t>
  </si>
  <si>
    <t>Příloha č. 2 Souhrnná tabulka revizí provozu Přerov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</si>
</sst>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&quot;po &quot;0&quot; roku/letech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1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22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43" fontId="9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43" fontId="6" fillId="2" borderId="50" xfId="0" applyNumberFormat="1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vertical="center" wrapText="1"/>
    </xf>
    <xf numFmtId="43" fontId="11" fillId="4" borderId="18" xfId="1" applyFont="1" applyFill="1" applyBorder="1" applyAlignment="1">
      <alignment horizontal="center" vertical="center"/>
    </xf>
    <xf numFmtId="43" fontId="11" fillId="4" borderId="7" xfId="1" applyFont="1" applyFill="1" applyBorder="1" applyAlignment="1">
      <alignment horizontal="center" vertical="center"/>
    </xf>
    <xf numFmtId="43" fontId="11" fillId="4" borderId="13" xfId="1" applyFont="1" applyFill="1" applyBorder="1" applyAlignment="1">
      <alignment horizontal="center" vertical="center"/>
    </xf>
    <xf numFmtId="43" fontId="11" fillId="4" borderId="21" xfId="1" applyFont="1" applyFill="1" applyBorder="1" applyAlignment="1">
      <alignment horizontal="center" vertical="center"/>
    </xf>
    <xf numFmtId="43" fontId="11" fillId="5" borderId="7" xfId="1" applyFont="1" applyFill="1" applyBorder="1" applyAlignment="1">
      <alignment horizontal="center" vertical="center"/>
    </xf>
    <xf numFmtId="43" fontId="11" fillId="5" borderId="13" xfId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3" fontId="2" fillId="2" borderId="43" xfId="1" applyFont="1" applyFill="1" applyBorder="1" applyAlignment="1">
      <alignment horizontal="center" vertical="center"/>
    </xf>
    <xf numFmtId="43" fontId="2" fillId="2" borderId="38" xfId="1" applyFont="1" applyFill="1" applyBorder="1" applyAlignment="1">
      <alignment horizontal="center" vertical="center"/>
    </xf>
    <xf numFmtId="43" fontId="2" fillId="3" borderId="38" xfId="1" applyFont="1" applyFill="1" applyBorder="1" applyAlignment="1">
      <alignment horizontal="center" vertical="center"/>
    </xf>
    <xf numFmtId="43" fontId="2" fillId="3" borderId="42" xfId="1" applyFont="1" applyFill="1" applyBorder="1" applyAlignment="1">
      <alignment horizontal="center" vertical="center"/>
    </xf>
    <xf numFmtId="43" fontId="2" fillId="2" borderId="42" xfId="1" applyFont="1" applyFill="1" applyBorder="1" applyAlignment="1">
      <alignment horizontal="center" vertical="center"/>
    </xf>
    <xf numFmtId="43" fontId="2" fillId="2" borderId="44" xfId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43" fontId="2" fillId="3" borderId="39" xfId="1" applyFont="1" applyFill="1" applyBorder="1" applyAlignment="1">
      <alignment horizontal="center" vertical="center"/>
    </xf>
    <xf numFmtId="43" fontId="11" fillId="5" borderId="23" xfId="1" applyFont="1" applyFill="1" applyBorder="1" applyAlignment="1">
      <alignment horizontal="center" vertical="center"/>
    </xf>
    <xf numFmtId="164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32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164" fontId="10" fillId="2" borderId="16" xfId="0" applyNumberFormat="1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164" fontId="10" fillId="2" borderId="26" xfId="0" applyNumberFormat="1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164" fontId="10" fillId="2" borderId="8" xfId="0" applyNumberFormat="1" applyFont="1" applyFill="1" applyBorder="1" applyAlignment="1">
      <alignment horizontal="center" vertical="center"/>
    </xf>
    <xf numFmtId="164" fontId="10" fillId="3" borderId="11" xfId="0" applyNumberFormat="1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164" fontId="10" fillId="3" borderId="22" xfId="0" applyNumberFormat="1" applyFont="1" applyFill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43" fontId="11" fillId="4" borderId="33" xfId="1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43" fontId="11" fillId="4" borderId="28" xfId="1" applyFont="1" applyFill="1" applyBorder="1" applyAlignment="1">
      <alignment horizontal="center" vertical="center"/>
    </xf>
    <xf numFmtId="43" fontId="2" fillId="2" borderId="28" xfId="1" applyFont="1" applyFill="1" applyBorder="1" applyAlignment="1">
      <alignment horizontal="center" vertical="center"/>
    </xf>
    <xf numFmtId="43" fontId="2" fillId="2" borderId="33" xfId="1" applyFont="1" applyFill="1" applyBorder="1" applyAlignment="1">
      <alignment horizontal="center" vertical="center"/>
    </xf>
    <xf numFmtId="43" fontId="11" fillId="4" borderId="29" xfId="1" applyFont="1" applyFill="1" applyBorder="1" applyAlignment="1">
      <alignment horizontal="center" vertical="center"/>
    </xf>
    <xf numFmtId="43" fontId="2" fillId="2" borderId="29" xfId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164" fontId="10" fillId="2" borderId="36" xfId="0" applyNumberFormat="1" applyFont="1" applyFill="1" applyBorder="1" applyAlignment="1">
      <alignment horizontal="center" vertical="center"/>
    </xf>
    <xf numFmtId="164" fontId="10" fillId="2" borderId="34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9" fillId="0" borderId="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3">
    <cellStyle name="Čárka" xfId="1" builtinId="3"/>
    <cellStyle name="Normální" xfId="0" builtinId="0"/>
    <cellStyle name="Normální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workbookViewId="0">
      <selection activeCell="A3" sqref="A3"/>
    </sheetView>
  </sheetViews>
  <sheetFormatPr defaultRowHeight="15" x14ac:dyDescent="0.25"/>
  <cols>
    <col min="1" max="1" width="47.42578125" customWidth="1"/>
    <col min="2" max="2" width="27" customWidth="1"/>
    <col min="3" max="3" width="20.7109375" customWidth="1"/>
  </cols>
  <sheetData>
    <row r="1" spans="1:3" x14ac:dyDescent="0.25">
      <c r="A1" s="99" t="s">
        <v>35</v>
      </c>
      <c r="B1" s="2"/>
    </row>
    <row r="2" spans="1:3" ht="15.75" thickBot="1" x14ac:dyDescent="0.3">
      <c r="A2" s="100"/>
      <c r="B2" s="2"/>
    </row>
    <row r="3" spans="1:3" ht="38.25" customHeight="1" thickBot="1" x14ac:dyDescent="0.3">
      <c r="A3" s="3" t="s">
        <v>49</v>
      </c>
      <c r="B3" s="4" t="s">
        <v>39</v>
      </c>
      <c r="C3" s="25" t="s">
        <v>42</v>
      </c>
    </row>
    <row r="4" spans="1:3" s="24" customFormat="1" ht="36" customHeight="1" x14ac:dyDescent="0.25">
      <c r="A4" s="27" t="s">
        <v>40</v>
      </c>
      <c r="B4" s="5">
        <f>'provoz Přerov'!K36</f>
        <v>0</v>
      </c>
      <c r="C4" s="26">
        <f>'provoz Přerov'!M36</f>
        <v>0</v>
      </c>
    </row>
    <row r="5" spans="1:3" s="24" customFormat="1" ht="36" customHeight="1" x14ac:dyDescent="0.25">
      <c r="A5"/>
      <c r="B5"/>
    </row>
    <row r="6" spans="1:3" ht="32.25" customHeight="1" x14ac:dyDescent="0.25"/>
  </sheetData>
  <mergeCells count="1">
    <mergeCell ref="A1:A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6"/>
  <sheetViews>
    <sheetView tabSelected="1" workbookViewId="0">
      <selection activeCell="B1" sqref="B1:J2"/>
    </sheetView>
  </sheetViews>
  <sheetFormatPr defaultRowHeight="14.25" x14ac:dyDescent="0.25"/>
  <cols>
    <col min="1" max="1" width="4.28515625" style="1" customWidth="1"/>
    <col min="2" max="2" width="28.28515625" style="1" bestFit="1" customWidth="1"/>
    <col min="3" max="3" width="78.85546875" style="1" customWidth="1"/>
    <col min="4" max="4" width="21.85546875" style="1" customWidth="1"/>
    <col min="5" max="5" width="16.5703125" style="1" customWidth="1"/>
    <col min="6" max="10" width="9.28515625" style="1" customWidth="1"/>
    <col min="11" max="12" width="16.5703125" style="1" customWidth="1"/>
    <col min="13" max="13" width="16.85546875" style="1" customWidth="1"/>
    <col min="14" max="16384" width="9.140625" style="1"/>
  </cols>
  <sheetData>
    <row r="1" spans="1:13" ht="15" thickBot="1" x14ac:dyDescent="0.3">
      <c r="B1" s="101" t="s">
        <v>50</v>
      </c>
      <c r="C1" s="101"/>
      <c r="D1" s="101"/>
      <c r="E1" s="101"/>
      <c r="F1" s="101"/>
      <c r="G1" s="101"/>
      <c r="H1" s="101"/>
      <c r="I1" s="101"/>
      <c r="J1" s="101"/>
    </row>
    <row r="2" spans="1:13" ht="15.75" thickBot="1" x14ac:dyDescent="0.3">
      <c r="B2" s="101"/>
      <c r="C2" s="101"/>
      <c r="D2" s="101"/>
      <c r="E2" s="101"/>
      <c r="F2" s="101"/>
      <c r="G2" s="101"/>
      <c r="H2" s="101"/>
      <c r="I2" s="101"/>
      <c r="J2" s="101"/>
      <c r="L2" s="34" t="s">
        <v>41</v>
      </c>
    </row>
    <row r="3" spans="1:13" ht="15" x14ac:dyDescent="0.25">
      <c r="B3" s="102" t="s">
        <v>4</v>
      </c>
      <c r="C3" s="104" t="s">
        <v>0</v>
      </c>
      <c r="D3" s="106" t="s">
        <v>1</v>
      </c>
      <c r="E3" s="108" t="s">
        <v>2</v>
      </c>
      <c r="F3" s="108"/>
      <c r="G3" s="108"/>
      <c r="H3" s="108"/>
      <c r="I3" s="108"/>
      <c r="J3" s="110"/>
      <c r="K3" s="112" t="s">
        <v>36</v>
      </c>
      <c r="L3" s="114" t="s">
        <v>37</v>
      </c>
      <c r="M3" s="116" t="s">
        <v>38</v>
      </c>
    </row>
    <row r="4" spans="1:13" ht="15.75" thickBot="1" x14ac:dyDescent="0.3">
      <c r="B4" s="103"/>
      <c r="C4" s="105"/>
      <c r="D4" s="107"/>
      <c r="E4" s="109"/>
      <c r="F4" s="45">
        <v>2026</v>
      </c>
      <c r="G4" s="46">
        <v>2027</v>
      </c>
      <c r="H4" s="45">
        <v>2028</v>
      </c>
      <c r="I4" s="45">
        <v>2029</v>
      </c>
      <c r="J4" s="46">
        <v>2030</v>
      </c>
      <c r="K4" s="113"/>
      <c r="L4" s="115"/>
      <c r="M4" s="117"/>
    </row>
    <row r="5" spans="1:13" ht="15.75" thickBot="1" x14ac:dyDescent="0.3">
      <c r="A5" s="118">
        <v>1</v>
      </c>
      <c r="B5" s="42" t="s">
        <v>5</v>
      </c>
      <c r="C5" s="92" t="s">
        <v>6</v>
      </c>
      <c r="D5" s="51">
        <v>4</v>
      </c>
      <c r="E5" s="52">
        <v>2027</v>
      </c>
      <c r="F5" s="53" t="s">
        <v>3</v>
      </c>
      <c r="G5" s="54">
        <v>1</v>
      </c>
      <c r="H5" s="53" t="s">
        <v>3</v>
      </c>
      <c r="I5" s="53" t="s">
        <v>3</v>
      </c>
      <c r="J5" s="55" t="s">
        <v>3</v>
      </c>
      <c r="K5" s="52">
        <f>SUM(F5:J5)</f>
        <v>1</v>
      </c>
      <c r="L5" s="29"/>
      <c r="M5" s="36">
        <f>K5*L5</f>
        <v>0</v>
      </c>
    </row>
    <row r="6" spans="1:13" ht="15" x14ac:dyDescent="0.25">
      <c r="A6" s="118"/>
      <c r="B6" s="75"/>
      <c r="C6" s="78" t="s">
        <v>7</v>
      </c>
      <c r="D6" s="56">
        <v>4</v>
      </c>
      <c r="E6" s="8">
        <v>2026</v>
      </c>
      <c r="F6" s="8">
        <v>1</v>
      </c>
      <c r="G6" s="18" t="s">
        <v>3</v>
      </c>
      <c r="H6" s="8" t="s">
        <v>3</v>
      </c>
      <c r="I6" s="8" t="s">
        <v>3</v>
      </c>
      <c r="J6" s="57">
        <v>1</v>
      </c>
      <c r="K6" s="72">
        <f t="shared" ref="K6:K35" si="0">SUM(F6:J6)</f>
        <v>2</v>
      </c>
      <c r="L6" s="30"/>
      <c r="M6" s="39">
        <f t="shared" ref="M6:M35" si="1">K6*L6</f>
        <v>0</v>
      </c>
    </row>
    <row r="7" spans="1:13" ht="15" x14ac:dyDescent="0.25">
      <c r="A7" s="118">
        <v>2</v>
      </c>
      <c r="B7" s="41" t="s">
        <v>8</v>
      </c>
      <c r="C7" s="79" t="s">
        <v>9</v>
      </c>
      <c r="D7" s="58">
        <v>4</v>
      </c>
      <c r="E7" s="7">
        <v>2027</v>
      </c>
      <c r="F7" s="7" t="s">
        <v>3</v>
      </c>
      <c r="G7" s="17">
        <v>1</v>
      </c>
      <c r="H7" s="7" t="s">
        <v>3</v>
      </c>
      <c r="I7" s="7" t="s">
        <v>3</v>
      </c>
      <c r="J7" s="59" t="s">
        <v>3</v>
      </c>
      <c r="K7" s="70">
        <f t="shared" si="0"/>
        <v>1</v>
      </c>
      <c r="L7" s="29"/>
      <c r="M7" s="36">
        <f t="shared" si="1"/>
        <v>0</v>
      </c>
    </row>
    <row r="8" spans="1:13" ht="15" x14ac:dyDescent="0.25">
      <c r="A8" s="118"/>
      <c r="B8" s="75"/>
      <c r="C8" s="80" t="s">
        <v>10</v>
      </c>
      <c r="D8" s="56">
        <v>5</v>
      </c>
      <c r="E8" s="8">
        <v>2028</v>
      </c>
      <c r="F8" s="8" t="s">
        <v>3</v>
      </c>
      <c r="G8" s="18" t="s">
        <v>3</v>
      </c>
      <c r="H8" s="11">
        <v>1</v>
      </c>
      <c r="I8" s="11" t="s">
        <v>3</v>
      </c>
      <c r="J8" s="61" t="s">
        <v>3</v>
      </c>
      <c r="K8" s="72">
        <f t="shared" si="0"/>
        <v>1</v>
      </c>
      <c r="L8" s="29"/>
      <c r="M8" s="36">
        <f t="shared" si="1"/>
        <v>0</v>
      </c>
    </row>
    <row r="9" spans="1:13" ht="15" x14ac:dyDescent="0.25">
      <c r="A9" s="118">
        <v>3</v>
      </c>
      <c r="B9" s="41" t="s">
        <v>11</v>
      </c>
      <c r="C9" s="79" t="s">
        <v>9</v>
      </c>
      <c r="D9" s="58">
        <v>4</v>
      </c>
      <c r="E9" s="7">
        <v>2027</v>
      </c>
      <c r="F9" s="7" t="s">
        <v>3</v>
      </c>
      <c r="G9" s="17">
        <v>1</v>
      </c>
      <c r="H9" s="17" t="s">
        <v>3</v>
      </c>
      <c r="I9" s="17" t="s">
        <v>3</v>
      </c>
      <c r="J9" s="59" t="s">
        <v>3</v>
      </c>
      <c r="K9" s="70">
        <f t="shared" si="0"/>
        <v>1</v>
      </c>
      <c r="L9" s="28"/>
      <c r="M9" s="35">
        <f t="shared" si="1"/>
        <v>0</v>
      </c>
    </row>
    <row r="10" spans="1:13" ht="15" x14ac:dyDescent="0.25">
      <c r="A10" s="118"/>
      <c r="B10" s="75"/>
      <c r="C10" s="80" t="s">
        <v>12</v>
      </c>
      <c r="D10" s="56">
        <v>4</v>
      </c>
      <c r="E10" s="8">
        <v>2027</v>
      </c>
      <c r="F10" s="8" t="s">
        <v>3</v>
      </c>
      <c r="G10" s="18">
        <v>1</v>
      </c>
      <c r="H10" s="16" t="s">
        <v>3</v>
      </c>
      <c r="I10" s="16" t="s">
        <v>3</v>
      </c>
      <c r="J10" s="61" t="s">
        <v>3</v>
      </c>
      <c r="K10" s="72">
        <f t="shared" si="0"/>
        <v>1</v>
      </c>
      <c r="L10" s="30"/>
      <c r="M10" s="39">
        <f t="shared" si="1"/>
        <v>0</v>
      </c>
    </row>
    <row r="11" spans="1:13" ht="15.75" x14ac:dyDescent="0.25">
      <c r="A11" s="9">
        <v>4</v>
      </c>
      <c r="B11" s="76" t="s">
        <v>13</v>
      </c>
      <c r="C11" s="81" t="s">
        <v>14</v>
      </c>
      <c r="D11" s="60">
        <v>4</v>
      </c>
      <c r="E11" s="10">
        <v>2027</v>
      </c>
      <c r="F11" s="10" t="s">
        <v>3</v>
      </c>
      <c r="G11" s="20">
        <v>1</v>
      </c>
      <c r="H11" s="20" t="s">
        <v>3</v>
      </c>
      <c r="I11" s="20" t="s">
        <v>3</v>
      </c>
      <c r="J11" s="73" t="s">
        <v>3</v>
      </c>
      <c r="K11" s="19">
        <f t="shared" si="0"/>
        <v>1</v>
      </c>
      <c r="L11" s="29"/>
      <c r="M11" s="36">
        <f t="shared" si="1"/>
        <v>0</v>
      </c>
    </row>
    <row r="12" spans="1:13" ht="15" x14ac:dyDescent="0.25">
      <c r="A12" s="118">
        <v>5</v>
      </c>
      <c r="B12" s="41" t="s">
        <v>15</v>
      </c>
      <c r="C12" s="79" t="s">
        <v>9</v>
      </c>
      <c r="D12" s="58">
        <v>4</v>
      </c>
      <c r="E12" s="7">
        <v>2027</v>
      </c>
      <c r="F12" s="7" t="s">
        <v>3</v>
      </c>
      <c r="G12" s="17">
        <v>1</v>
      </c>
      <c r="H12" s="16" t="s">
        <v>3</v>
      </c>
      <c r="I12" s="16" t="s">
        <v>3</v>
      </c>
      <c r="J12" s="61" t="s">
        <v>3</v>
      </c>
      <c r="K12" s="70">
        <f t="shared" si="0"/>
        <v>1</v>
      </c>
      <c r="L12" s="28"/>
      <c r="M12" s="35">
        <f t="shared" si="1"/>
        <v>0</v>
      </c>
    </row>
    <row r="13" spans="1:13" ht="15" x14ac:dyDescent="0.25">
      <c r="A13" s="118"/>
      <c r="B13" s="42"/>
      <c r="C13" s="82" t="s">
        <v>12</v>
      </c>
      <c r="D13" s="62">
        <v>4</v>
      </c>
      <c r="E13" s="11">
        <v>2027</v>
      </c>
      <c r="F13" s="11" t="s">
        <v>3</v>
      </c>
      <c r="G13" s="16">
        <v>1</v>
      </c>
      <c r="H13" s="16" t="s">
        <v>3</v>
      </c>
      <c r="I13" s="16" t="s">
        <v>3</v>
      </c>
      <c r="J13" s="61" t="s">
        <v>3</v>
      </c>
      <c r="K13" s="71">
        <f t="shared" si="0"/>
        <v>1</v>
      </c>
      <c r="L13" s="29"/>
      <c r="M13" s="36">
        <f t="shared" si="1"/>
        <v>0</v>
      </c>
    </row>
    <row r="14" spans="1:13" ht="15" x14ac:dyDescent="0.25">
      <c r="A14" s="118"/>
      <c r="B14" s="44"/>
      <c r="C14" s="83" t="s">
        <v>16</v>
      </c>
      <c r="D14" s="63">
        <v>4</v>
      </c>
      <c r="E14" s="12">
        <v>2027</v>
      </c>
      <c r="F14" s="12" t="s">
        <v>3</v>
      </c>
      <c r="G14" s="22">
        <v>1</v>
      </c>
      <c r="H14" s="22" t="s">
        <v>3</v>
      </c>
      <c r="I14" s="22" t="s">
        <v>3</v>
      </c>
      <c r="J14" s="66" t="s">
        <v>3</v>
      </c>
      <c r="K14" s="93">
        <f t="shared" si="0"/>
        <v>1</v>
      </c>
      <c r="L14" s="33"/>
      <c r="M14" s="38">
        <f t="shared" si="1"/>
        <v>0</v>
      </c>
    </row>
    <row r="15" spans="1:13" ht="15.75" x14ac:dyDescent="0.25">
      <c r="A15" s="9">
        <v>6</v>
      </c>
      <c r="B15" s="76" t="s">
        <v>17</v>
      </c>
      <c r="C15" s="81" t="s">
        <v>18</v>
      </c>
      <c r="D15" s="60">
        <v>4</v>
      </c>
      <c r="E15" s="10">
        <v>2027</v>
      </c>
      <c r="F15" s="10" t="s">
        <v>3</v>
      </c>
      <c r="G15" s="20">
        <v>1</v>
      </c>
      <c r="H15" s="20" t="s">
        <v>3</v>
      </c>
      <c r="I15" s="20" t="s">
        <v>3</v>
      </c>
      <c r="J15" s="73" t="s">
        <v>3</v>
      </c>
      <c r="K15" s="19">
        <f t="shared" si="0"/>
        <v>1</v>
      </c>
      <c r="L15" s="31"/>
      <c r="M15" s="40">
        <f t="shared" si="1"/>
        <v>0</v>
      </c>
    </row>
    <row r="16" spans="1:13" ht="15.75" x14ac:dyDescent="0.25">
      <c r="A16" s="9">
        <v>7</v>
      </c>
      <c r="B16" s="76" t="s">
        <v>19</v>
      </c>
      <c r="C16" s="79" t="s">
        <v>20</v>
      </c>
      <c r="D16" s="58">
        <v>4</v>
      </c>
      <c r="E16" s="7">
        <v>2027</v>
      </c>
      <c r="F16" s="7" t="s">
        <v>3</v>
      </c>
      <c r="G16" s="17">
        <v>1</v>
      </c>
      <c r="H16" s="18" t="s">
        <v>3</v>
      </c>
      <c r="I16" s="18" t="s">
        <v>3</v>
      </c>
      <c r="J16" s="57" t="s">
        <v>3</v>
      </c>
      <c r="K16" s="70">
        <f t="shared" si="0"/>
        <v>1</v>
      </c>
      <c r="L16" s="30"/>
      <c r="M16" s="39">
        <f t="shared" si="1"/>
        <v>0</v>
      </c>
    </row>
    <row r="17" spans="1:13" ht="15.75" x14ac:dyDescent="0.25">
      <c r="A17" s="9"/>
      <c r="B17" s="119" t="s">
        <v>48</v>
      </c>
      <c r="C17" s="79" t="s">
        <v>43</v>
      </c>
      <c r="D17" s="96">
        <v>1</v>
      </c>
      <c r="E17" s="7">
        <v>2026</v>
      </c>
      <c r="F17" s="14">
        <v>1</v>
      </c>
      <c r="G17" s="7">
        <v>1</v>
      </c>
      <c r="H17" s="7">
        <v>1</v>
      </c>
      <c r="I17" s="7">
        <v>1</v>
      </c>
      <c r="J17" s="59">
        <v>1</v>
      </c>
      <c r="K17" s="70">
        <f>SUM(F17:J17)</f>
        <v>5</v>
      </c>
      <c r="L17" s="86"/>
      <c r="M17" s="87">
        <f t="shared" si="1"/>
        <v>0</v>
      </c>
    </row>
    <row r="18" spans="1:13" ht="15.75" x14ac:dyDescent="0.25">
      <c r="A18" s="9"/>
      <c r="B18" s="120"/>
      <c r="C18" s="82" t="s">
        <v>44</v>
      </c>
      <c r="D18" s="97">
        <v>1</v>
      </c>
      <c r="E18" s="11">
        <v>2026</v>
      </c>
      <c r="F18" s="15">
        <v>1</v>
      </c>
      <c r="G18" s="11">
        <v>1</v>
      </c>
      <c r="H18" s="11">
        <v>1</v>
      </c>
      <c r="I18" s="11">
        <v>1</v>
      </c>
      <c r="J18" s="61">
        <v>1</v>
      </c>
      <c r="K18" s="71">
        <f t="shared" ref="K18:K21" si="2">SUM(F18:J18)</f>
        <v>5</v>
      </c>
      <c r="L18" s="74"/>
      <c r="M18" s="88"/>
    </row>
    <row r="19" spans="1:13" ht="15.75" x14ac:dyDescent="0.25">
      <c r="A19" s="9"/>
      <c r="B19" s="120"/>
      <c r="C19" s="82" t="s">
        <v>45</v>
      </c>
      <c r="D19" s="97">
        <v>1</v>
      </c>
      <c r="E19" s="11">
        <v>2026</v>
      </c>
      <c r="F19" s="15">
        <v>1</v>
      </c>
      <c r="G19" s="11">
        <v>1</v>
      </c>
      <c r="H19" s="11">
        <v>1</v>
      </c>
      <c r="I19" s="11">
        <v>1</v>
      </c>
      <c r="J19" s="61">
        <v>1</v>
      </c>
      <c r="K19" s="71">
        <f t="shared" si="2"/>
        <v>5</v>
      </c>
      <c r="L19" s="74"/>
      <c r="M19" s="88"/>
    </row>
    <row r="20" spans="1:13" ht="15.75" x14ac:dyDescent="0.25">
      <c r="A20" s="9"/>
      <c r="B20" s="120"/>
      <c r="C20" s="82" t="s">
        <v>46</v>
      </c>
      <c r="D20" s="97">
        <v>1</v>
      </c>
      <c r="E20" s="11">
        <v>2026</v>
      </c>
      <c r="F20" s="15">
        <v>1</v>
      </c>
      <c r="G20" s="11">
        <v>1</v>
      </c>
      <c r="H20" s="11">
        <v>1</v>
      </c>
      <c r="I20" s="11">
        <v>1</v>
      </c>
      <c r="J20" s="61">
        <v>1</v>
      </c>
      <c r="K20" s="71">
        <f t="shared" si="2"/>
        <v>5</v>
      </c>
      <c r="L20" s="74"/>
      <c r="M20" s="88"/>
    </row>
    <row r="21" spans="1:13" ht="15.75" x14ac:dyDescent="0.25">
      <c r="A21" s="9"/>
      <c r="B21" s="121"/>
      <c r="C21" s="80" t="s">
        <v>47</v>
      </c>
      <c r="D21" s="98">
        <v>1</v>
      </c>
      <c r="E21" s="8">
        <v>2026</v>
      </c>
      <c r="F21" s="91">
        <v>1</v>
      </c>
      <c r="G21" s="8">
        <v>1</v>
      </c>
      <c r="H21" s="8">
        <v>1</v>
      </c>
      <c r="I21" s="8">
        <v>1</v>
      </c>
      <c r="J21" s="57">
        <v>1</v>
      </c>
      <c r="K21" s="72">
        <f t="shared" si="2"/>
        <v>5</v>
      </c>
      <c r="L21" s="89"/>
      <c r="M21" s="90"/>
    </row>
    <row r="22" spans="1:13" ht="15" x14ac:dyDescent="0.25">
      <c r="A22" s="118">
        <v>8</v>
      </c>
      <c r="B22" s="41" t="s">
        <v>21</v>
      </c>
      <c r="C22" s="82" t="s">
        <v>12</v>
      </c>
      <c r="D22" s="62">
        <v>4</v>
      </c>
      <c r="E22" s="11">
        <v>2027</v>
      </c>
      <c r="F22" s="11" t="s">
        <v>3</v>
      </c>
      <c r="G22" s="16">
        <v>1</v>
      </c>
      <c r="H22" s="11" t="s">
        <v>3</v>
      </c>
      <c r="I22" s="11" t="s">
        <v>3</v>
      </c>
      <c r="J22" s="61" t="s">
        <v>3</v>
      </c>
      <c r="K22" s="71">
        <f t="shared" si="0"/>
        <v>1</v>
      </c>
      <c r="L22" s="29"/>
      <c r="M22" s="36">
        <f t="shared" si="1"/>
        <v>0</v>
      </c>
    </row>
    <row r="23" spans="1:13" ht="15" x14ac:dyDescent="0.25">
      <c r="A23" s="118"/>
      <c r="B23" s="42"/>
      <c r="C23" s="82" t="s">
        <v>22</v>
      </c>
      <c r="D23" s="62">
        <v>5</v>
      </c>
      <c r="E23" s="11">
        <v>2028</v>
      </c>
      <c r="F23" s="11" t="s">
        <v>3</v>
      </c>
      <c r="G23" s="16" t="s">
        <v>3</v>
      </c>
      <c r="H23" s="11">
        <v>1</v>
      </c>
      <c r="I23" s="11" t="s">
        <v>3</v>
      </c>
      <c r="J23" s="61" t="s">
        <v>3</v>
      </c>
      <c r="K23" s="71">
        <f t="shared" si="0"/>
        <v>1</v>
      </c>
      <c r="L23" s="29"/>
      <c r="M23" s="36">
        <f t="shared" si="1"/>
        <v>0</v>
      </c>
    </row>
    <row r="24" spans="1:13" ht="15" x14ac:dyDescent="0.25">
      <c r="A24" s="118"/>
      <c r="B24" s="42"/>
      <c r="C24" s="82" t="s">
        <v>23</v>
      </c>
      <c r="D24" s="62">
        <v>4</v>
      </c>
      <c r="E24" s="11">
        <v>2027</v>
      </c>
      <c r="F24" s="11" t="s">
        <v>3</v>
      </c>
      <c r="G24" s="16">
        <v>1</v>
      </c>
      <c r="H24" s="11" t="s">
        <v>3</v>
      </c>
      <c r="I24" s="11" t="s">
        <v>3</v>
      </c>
      <c r="J24" s="61" t="s">
        <v>3</v>
      </c>
      <c r="K24" s="71">
        <f t="shared" si="0"/>
        <v>1</v>
      </c>
      <c r="L24" s="29"/>
      <c r="M24" s="36">
        <f t="shared" si="1"/>
        <v>0</v>
      </c>
    </row>
    <row r="25" spans="1:13" ht="15" x14ac:dyDescent="0.25">
      <c r="A25" s="118"/>
      <c r="B25" s="42"/>
      <c r="C25" s="82" t="s">
        <v>24</v>
      </c>
      <c r="D25" s="62">
        <v>3</v>
      </c>
      <c r="E25" s="11">
        <v>2026</v>
      </c>
      <c r="F25" s="11">
        <v>1</v>
      </c>
      <c r="G25" s="16" t="s">
        <v>3</v>
      </c>
      <c r="H25" s="11" t="s">
        <v>3</v>
      </c>
      <c r="I25" s="11">
        <v>1</v>
      </c>
      <c r="J25" s="61" t="s">
        <v>3</v>
      </c>
      <c r="K25" s="71">
        <f t="shared" si="0"/>
        <v>2</v>
      </c>
      <c r="L25" s="29"/>
      <c r="M25" s="36">
        <f t="shared" si="1"/>
        <v>0</v>
      </c>
    </row>
    <row r="26" spans="1:13" ht="15" x14ac:dyDescent="0.25">
      <c r="A26" s="118"/>
      <c r="B26" s="42"/>
      <c r="C26" s="82" t="s">
        <v>25</v>
      </c>
      <c r="D26" s="62">
        <v>4</v>
      </c>
      <c r="E26" s="11">
        <v>2027</v>
      </c>
      <c r="F26" s="11" t="s">
        <v>3</v>
      </c>
      <c r="G26" s="16">
        <v>1</v>
      </c>
      <c r="H26" s="11" t="s">
        <v>3</v>
      </c>
      <c r="I26" s="11" t="s">
        <v>3</v>
      </c>
      <c r="J26" s="61" t="s">
        <v>3</v>
      </c>
      <c r="K26" s="71">
        <f t="shared" si="0"/>
        <v>1</v>
      </c>
      <c r="L26" s="29"/>
      <c r="M26" s="36">
        <f t="shared" si="1"/>
        <v>0</v>
      </c>
    </row>
    <row r="27" spans="1:13" ht="15" x14ac:dyDescent="0.25">
      <c r="A27" s="118"/>
      <c r="B27" s="42"/>
      <c r="C27" s="82" t="s">
        <v>26</v>
      </c>
      <c r="D27" s="62">
        <v>4</v>
      </c>
      <c r="E27" s="11">
        <v>2027</v>
      </c>
      <c r="F27" s="11" t="s">
        <v>3</v>
      </c>
      <c r="G27" s="16">
        <v>1</v>
      </c>
      <c r="H27" s="11" t="s">
        <v>3</v>
      </c>
      <c r="I27" s="11" t="s">
        <v>3</v>
      </c>
      <c r="J27" s="61" t="s">
        <v>3</v>
      </c>
      <c r="K27" s="71">
        <f t="shared" si="0"/>
        <v>1</v>
      </c>
      <c r="L27" s="29"/>
      <c r="M27" s="36">
        <f t="shared" si="1"/>
        <v>0</v>
      </c>
    </row>
    <row r="28" spans="1:13" ht="15" x14ac:dyDescent="0.25">
      <c r="A28" s="118"/>
      <c r="B28" s="42"/>
      <c r="C28" s="82" t="s">
        <v>27</v>
      </c>
      <c r="D28" s="62">
        <v>1</v>
      </c>
      <c r="E28" s="11">
        <v>2026</v>
      </c>
      <c r="F28" s="11">
        <v>1</v>
      </c>
      <c r="G28" s="16">
        <v>1</v>
      </c>
      <c r="H28" s="11">
        <v>1</v>
      </c>
      <c r="I28" s="11">
        <v>1</v>
      </c>
      <c r="J28" s="61">
        <v>1</v>
      </c>
      <c r="K28" s="71">
        <f t="shared" si="0"/>
        <v>5</v>
      </c>
      <c r="L28" s="29"/>
      <c r="M28" s="36">
        <f t="shared" si="1"/>
        <v>0</v>
      </c>
    </row>
    <row r="29" spans="1:13" ht="15" x14ac:dyDescent="0.25">
      <c r="A29" s="118"/>
      <c r="B29" s="42"/>
      <c r="C29" s="82" t="s">
        <v>28</v>
      </c>
      <c r="D29" s="62">
        <v>1</v>
      </c>
      <c r="E29" s="11">
        <v>2026</v>
      </c>
      <c r="F29" s="11">
        <v>1</v>
      </c>
      <c r="G29" s="16">
        <v>1</v>
      </c>
      <c r="H29" s="11">
        <v>1</v>
      </c>
      <c r="I29" s="11">
        <v>1</v>
      </c>
      <c r="J29" s="61">
        <v>1</v>
      </c>
      <c r="K29" s="71">
        <f t="shared" si="0"/>
        <v>5</v>
      </c>
      <c r="L29" s="29"/>
      <c r="M29" s="36">
        <f t="shared" si="1"/>
        <v>0</v>
      </c>
    </row>
    <row r="30" spans="1:13" ht="15" x14ac:dyDescent="0.25">
      <c r="A30" s="118"/>
      <c r="B30" s="42"/>
      <c r="C30" s="82" t="s">
        <v>29</v>
      </c>
      <c r="D30" s="62">
        <v>1</v>
      </c>
      <c r="E30" s="11">
        <v>2026</v>
      </c>
      <c r="F30" s="11">
        <v>1</v>
      </c>
      <c r="G30" s="16">
        <v>1</v>
      </c>
      <c r="H30" s="11">
        <v>1</v>
      </c>
      <c r="I30" s="11">
        <v>1</v>
      </c>
      <c r="J30" s="61">
        <v>1</v>
      </c>
      <c r="K30" s="71">
        <f t="shared" si="0"/>
        <v>5</v>
      </c>
      <c r="L30" s="29"/>
      <c r="M30" s="36">
        <f t="shared" si="1"/>
        <v>0</v>
      </c>
    </row>
    <row r="31" spans="1:13" ht="15" x14ac:dyDescent="0.25">
      <c r="A31" s="118"/>
      <c r="B31" s="42"/>
      <c r="C31" s="82" t="s">
        <v>30</v>
      </c>
      <c r="D31" s="62">
        <v>1</v>
      </c>
      <c r="E31" s="11">
        <v>2026</v>
      </c>
      <c r="F31" s="11">
        <v>1</v>
      </c>
      <c r="G31" s="16">
        <v>1</v>
      </c>
      <c r="H31" s="11">
        <v>1</v>
      </c>
      <c r="I31" s="11">
        <v>1</v>
      </c>
      <c r="J31" s="61">
        <v>1</v>
      </c>
      <c r="K31" s="71">
        <f t="shared" si="0"/>
        <v>5</v>
      </c>
      <c r="L31" s="29"/>
      <c r="M31" s="36">
        <f t="shared" si="1"/>
        <v>0</v>
      </c>
    </row>
    <row r="32" spans="1:13" ht="15" x14ac:dyDescent="0.25">
      <c r="A32" s="118"/>
      <c r="B32" s="43"/>
      <c r="C32" s="84" t="s">
        <v>16</v>
      </c>
      <c r="D32" s="64">
        <v>5</v>
      </c>
      <c r="E32" s="13">
        <v>2029</v>
      </c>
      <c r="F32" s="13" t="s">
        <v>3</v>
      </c>
      <c r="G32" s="21" t="s">
        <v>3</v>
      </c>
      <c r="H32" s="13" t="s">
        <v>3</v>
      </c>
      <c r="I32" s="13">
        <v>1</v>
      </c>
      <c r="J32" s="65" t="s">
        <v>3</v>
      </c>
      <c r="K32" s="94">
        <f t="shared" si="0"/>
        <v>1</v>
      </c>
      <c r="L32" s="32"/>
      <c r="M32" s="37">
        <f t="shared" si="1"/>
        <v>0</v>
      </c>
    </row>
    <row r="33" spans="1:13" ht="15" x14ac:dyDescent="0.25">
      <c r="A33" s="118"/>
      <c r="B33" s="44"/>
      <c r="C33" s="83" t="s">
        <v>31</v>
      </c>
      <c r="D33" s="63">
        <v>3</v>
      </c>
      <c r="E33" s="12">
        <v>2026</v>
      </c>
      <c r="F33" s="12">
        <v>1</v>
      </c>
      <c r="G33" s="22" t="s">
        <v>3</v>
      </c>
      <c r="H33" s="12" t="s">
        <v>3</v>
      </c>
      <c r="I33" s="12">
        <v>1</v>
      </c>
      <c r="J33" s="66" t="s">
        <v>3</v>
      </c>
      <c r="K33" s="93">
        <f t="shared" si="0"/>
        <v>2</v>
      </c>
      <c r="L33" s="33"/>
      <c r="M33" s="38">
        <f t="shared" si="1"/>
        <v>0</v>
      </c>
    </row>
    <row r="34" spans="1:13" ht="15" x14ac:dyDescent="0.25">
      <c r="A34" s="118">
        <v>9</v>
      </c>
      <c r="B34" s="41" t="s">
        <v>32</v>
      </c>
      <c r="C34" s="79" t="s">
        <v>33</v>
      </c>
      <c r="D34" s="58">
        <v>4</v>
      </c>
      <c r="E34" s="7">
        <v>2027</v>
      </c>
      <c r="F34" s="7" t="s">
        <v>3</v>
      </c>
      <c r="G34" s="17">
        <v>1</v>
      </c>
      <c r="H34" s="7" t="s">
        <v>3</v>
      </c>
      <c r="I34" s="7" t="s">
        <v>3</v>
      </c>
      <c r="J34" s="59" t="s">
        <v>3</v>
      </c>
      <c r="K34" s="15">
        <f t="shared" si="0"/>
        <v>1</v>
      </c>
      <c r="L34" s="28"/>
      <c r="M34" s="35">
        <f t="shared" si="1"/>
        <v>0</v>
      </c>
    </row>
    <row r="35" spans="1:13" ht="15.75" thickBot="1" x14ac:dyDescent="0.3">
      <c r="A35" s="118"/>
      <c r="B35" s="77"/>
      <c r="C35" s="85" t="s">
        <v>34</v>
      </c>
      <c r="D35" s="67">
        <v>5</v>
      </c>
      <c r="E35" s="47">
        <v>2028</v>
      </c>
      <c r="F35" s="47" t="s">
        <v>3</v>
      </c>
      <c r="G35" s="48" t="s">
        <v>3</v>
      </c>
      <c r="H35" s="47">
        <v>1</v>
      </c>
      <c r="I35" s="47" t="s">
        <v>3</v>
      </c>
      <c r="J35" s="68" t="s">
        <v>3</v>
      </c>
      <c r="K35" s="95">
        <f t="shared" si="0"/>
        <v>1</v>
      </c>
      <c r="L35" s="50"/>
      <c r="M35" s="49">
        <f t="shared" si="1"/>
        <v>0</v>
      </c>
    </row>
    <row r="36" spans="1:13" ht="15" x14ac:dyDescent="0.25">
      <c r="B36" s="111"/>
      <c r="C36" s="111"/>
      <c r="D36" s="111"/>
      <c r="E36" s="111"/>
      <c r="F36" s="6"/>
      <c r="G36" s="6"/>
      <c r="H36" s="6"/>
      <c r="I36" s="6"/>
      <c r="J36" s="6"/>
      <c r="K36" s="69"/>
      <c r="M36" s="23">
        <f>SUM(M5:M35)</f>
        <v>0</v>
      </c>
    </row>
  </sheetData>
  <mergeCells count="17">
    <mergeCell ref="B36:E36"/>
    <mergeCell ref="K3:K4"/>
    <mergeCell ref="L3:L4"/>
    <mergeCell ref="M3:M4"/>
    <mergeCell ref="A5:A6"/>
    <mergeCell ref="A7:A8"/>
    <mergeCell ref="A9:A10"/>
    <mergeCell ref="A12:A14"/>
    <mergeCell ref="A22:A33"/>
    <mergeCell ref="A34:A35"/>
    <mergeCell ref="B17:B21"/>
    <mergeCell ref="B1:J2"/>
    <mergeCell ref="B3:B4"/>
    <mergeCell ref="C3:C4"/>
    <mergeCell ref="D3:D4"/>
    <mergeCell ref="E3:E4"/>
    <mergeCell ref="F3:J3"/>
  </mergeCells>
  <pageMargins left="0.7" right="0.7" top="0.78740157499999996" bottom="0.78740157499999996" header="0.3" footer="0.3"/>
  <pageSetup paperSize="8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provoz Přerov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Němec Jan</dc:creator>
  <cp:lastModifiedBy>Prokeš Michal</cp:lastModifiedBy>
  <cp:lastPrinted>2026-01-19T11:34:18Z</cp:lastPrinted>
  <dcterms:created xsi:type="dcterms:W3CDTF">2023-01-24T09:51:58Z</dcterms:created>
  <dcterms:modified xsi:type="dcterms:W3CDTF">2026-02-06T14:20:50Z</dcterms:modified>
</cp:coreProperties>
</file>