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Projekty\Zakázky-Aktivni\ŘP\Zakázky_2026\ZHM Revize elektro 2026 - 2030 VZMR mp\podklady\"/>
    </mc:Choice>
  </mc:AlternateContent>
  <xr:revisionPtr revIDLastSave="0" documentId="13_ncr:1_{3C0AFD38-D5AA-40C8-968B-63C28EF22FCB}" xr6:coauthVersionLast="36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ouhrn" sheetId="5" r:id="rId1"/>
    <sheet name="provoz Šumperk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1" l="1"/>
  <c r="N18" i="1" s="1"/>
  <c r="L17" i="1"/>
  <c r="N17" i="1" s="1"/>
  <c r="L6" i="1" l="1"/>
  <c r="N6" i="1" s="1"/>
  <c r="L7" i="1"/>
  <c r="N7" i="1" s="1"/>
  <c r="L8" i="1"/>
  <c r="N8" i="1" s="1"/>
  <c r="L9" i="1"/>
  <c r="N9" i="1" s="1"/>
  <c r="N10" i="1"/>
  <c r="L11" i="1"/>
  <c r="N11" i="1" s="1"/>
  <c r="L12" i="1"/>
  <c r="N12" i="1" s="1"/>
  <c r="L13" i="1"/>
  <c r="N13" i="1" s="1"/>
  <c r="L14" i="1"/>
  <c r="N14" i="1" s="1"/>
  <c r="L15" i="1"/>
  <c r="N15" i="1" s="1"/>
  <c r="L16" i="1"/>
  <c r="N16" i="1" s="1"/>
  <c r="L19" i="1"/>
  <c r="N19" i="1" s="1"/>
  <c r="L20" i="1"/>
  <c r="N20" i="1" s="1"/>
  <c r="L21" i="1"/>
  <c r="N21" i="1" s="1"/>
  <c r="L5" i="1"/>
  <c r="N5" i="1" s="1"/>
  <c r="B4" i="5" l="1"/>
  <c r="N22" i="1"/>
  <c r="C4" i="5" s="1"/>
</calcChain>
</file>

<file path=xl/sharedStrings.xml><?xml version="1.0" encoding="utf-8"?>
<sst xmlns="http://schemas.openxmlformats.org/spreadsheetml/2006/main" count="82" uniqueCount="47">
  <si>
    <t xml:space="preserve">Objekty: </t>
  </si>
  <si>
    <t>revize</t>
  </si>
  <si>
    <t>četnost dle poslední revizní zprávy</t>
  </si>
  <si>
    <t>platnost do</t>
  </si>
  <si>
    <t>rok provádění revize</t>
  </si>
  <si>
    <t xml:space="preserve">Venkovní elektro revize </t>
  </si>
  <si>
    <t>Vnitřní elektro revize</t>
  </si>
  <si>
    <t xml:space="preserve">Hromoslody revize </t>
  </si>
  <si>
    <t>Elektrocentrála ECT 6500 na provoze Šumperk</t>
  </si>
  <si>
    <t>REKREAČNÍ OBJEKT DOLNÍ MORAVA</t>
  </si>
  <si>
    <t>JEZ LUPĚNÉ</t>
  </si>
  <si>
    <t>OMEZOVACÍ OBJEKT SUDKOV</t>
  </si>
  <si>
    <t>ZÁVOD HORNÍ MORAVA</t>
  </si>
  <si>
    <t xml:space="preserve">Provozy: </t>
  </si>
  <si>
    <t>Počet provedení za období zakázky</t>
  </si>
  <si>
    <t>Cena revize Kč/ks bez DPH</t>
  </si>
  <si>
    <t>Cena revizí za období zakázky Kč bez DPH</t>
  </si>
  <si>
    <t>1.</t>
  </si>
  <si>
    <r>
      <rPr>
        <b/>
        <sz val="12"/>
        <color theme="1"/>
        <rFont val="Times New Roman"/>
        <family val="1"/>
        <charset val="238"/>
      </rPr>
      <t>SÍDLO PROVOZU ŠUMPERK</t>
    </r>
    <r>
      <rPr>
        <sz val="12"/>
        <color theme="1"/>
        <rFont val="Times New Roman"/>
        <family val="1"/>
        <charset val="238"/>
      </rPr>
      <t xml:space="preserve">                                                                      </t>
    </r>
  </si>
  <si>
    <t>Revize venkovní elektroinstalace</t>
  </si>
  <si>
    <t xml:space="preserve"> Administrativní budova (HM 120358)</t>
  </si>
  <si>
    <t>Revize elektroinstalace budovy</t>
  </si>
  <si>
    <t>Koupelna byt 2.NP (není užíváno jako byt)</t>
  </si>
  <si>
    <t>Sociální zařízení, šatny a garáže (HM 120577)</t>
  </si>
  <si>
    <t>Garáže a dílna (HM 120585)</t>
  </si>
  <si>
    <t>Venkovní osvětlení (HM 222530)</t>
  </si>
  <si>
    <t>revize elektrozařízení</t>
  </si>
  <si>
    <t>2.</t>
  </si>
  <si>
    <t>3.</t>
  </si>
  <si>
    <t>Revize elektroinstalace jezu</t>
  </si>
  <si>
    <t>4.</t>
  </si>
  <si>
    <t>Revize elektroinstalace</t>
  </si>
  <si>
    <t>Počet provedených revizí</t>
  </si>
  <si>
    <r>
      <rPr>
        <b/>
        <sz val="14"/>
        <color theme="1"/>
        <rFont val="Times New Roman"/>
        <family val="1"/>
        <charset val="238"/>
      </rPr>
      <t xml:space="preserve">provoz Šumperk </t>
    </r>
    <r>
      <rPr>
        <sz val="14"/>
        <color theme="1"/>
        <rFont val="Times New Roman"/>
        <family val="1"/>
        <charset val="238"/>
      </rPr>
      <t xml:space="preserve">                                                                      </t>
    </r>
  </si>
  <si>
    <t>Doplnit</t>
  </si>
  <si>
    <t>Celková cena revizí bez DPH</t>
  </si>
  <si>
    <t>06/2027</t>
  </si>
  <si>
    <t>12/2027 V</t>
  </si>
  <si>
    <t>05/2026 V</t>
  </si>
  <si>
    <t>05/2029 V</t>
  </si>
  <si>
    <t>05/2027 V</t>
  </si>
  <si>
    <t>Kopčák</t>
  </si>
  <si>
    <t>Valášek</t>
  </si>
  <si>
    <t>revizní technik</t>
  </si>
  <si>
    <t>Limigraf Žichlínek (HM 909 335)</t>
  </si>
  <si>
    <t>03/2029 V</t>
  </si>
  <si>
    <t>Souhrnná tabulka revizí provozu Šumperk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</si>
</sst>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&quot;po &quot;0&quot; roku/letech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1"/>
      <color rgb="FF0070C0"/>
      <name val="Arial"/>
      <family val="2"/>
      <charset val="238"/>
    </font>
    <font>
      <sz val="14"/>
      <color theme="1"/>
      <name val="Times New Roman"/>
      <family val="1"/>
      <charset val="238"/>
    </font>
    <font>
      <b/>
      <sz val="11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49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4" fontId="10" fillId="2" borderId="13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64" fontId="10" fillId="3" borderId="16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64" fontId="10" fillId="2" borderId="19" xfId="0" applyNumberFormat="1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/>
    </xf>
    <xf numFmtId="164" fontId="10" fillId="3" borderId="2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vertical="center"/>
    </xf>
    <xf numFmtId="0" fontId="8" fillId="2" borderId="45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vertical="center"/>
    </xf>
    <xf numFmtId="0" fontId="2" fillId="4" borderId="25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right" vertical="center"/>
    </xf>
    <xf numFmtId="0" fontId="7" fillId="4" borderId="30" xfId="0" applyFont="1" applyFill="1" applyBorder="1" applyAlignment="1">
      <alignment horizontal="right" vertical="center"/>
    </xf>
    <xf numFmtId="0" fontId="7" fillId="4" borderId="24" xfId="0" applyFont="1" applyFill="1" applyBorder="1" applyAlignment="1">
      <alignment horizontal="right" vertical="center"/>
    </xf>
    <xf numFmtId="0" fontId="7" fillId="4" borderId="47" xfId="0" applyFont="1" applyFill="1" applyBorder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43" fontId="7" fillId="2" borderId="49" xfId="0" applyNumberFormat="1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vertical="center" wrapText="1"/>
    </xf>
    <xf numFmtId="43" fontId="14" fillId="6" borderId="35" xfId="1" applyNumberFormat="1" applyFont="1" applyFill="1" applyBorder="1" applyAlignment="1">
      <alignment horizontal="center" vertical="center"/>
    </xf>
    <xf numFmtId="43" fontId="14" fillId="6" borderId="36" xfId="1" applyNumberFormat="1" applyFont="1" applyFill="1" applyBorder="1" applyAlignment="1">
      <alignment horizontal="center" vertical="center"/>
    </xf>
    <xf numFmtId="43" fontId="14" fillId="6" borderId="37" xfId="1" applyNumberFormat="1" applyFont="1" applyFill="1" applyBorder="1" applyAlignment="1">
      <alignment horizontal="center" vertical="center"/>
    </xf>
    <xf numFmtId="43" fontId="14" fillId="7" borderId="29" xfId="1" applyNumberFormat="1" applyFont="1" applyFill="1" applyBorder="1" applyAlignment="1">
      <alignment horizontal="center" vertical="center"/>
    </xf>
    <xf numFmtId="43" fontId="14" fillId="7" borderId="36" xfId="1" applyNumberFormat="1" applyFont="1" applyFill="1" applyBorder="1" applyAlignment="1">
      <alignment horizontal="center" vertical="center"/>
    </xf>
    <xf numFmtId="43" fontId="14" fillId="6" borderId="28" xfId="1" applyNumberFormat="1" applyFont="1" applyFill="1" applyBorder="1" applyAlignment="1">
      <alignment horizontal="center" vertical="center"/>
    </xf>
    <xf numFmtId="43" fontId="14" fillId="6" borderId="42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/>
    </xf>
    <xf numFmtId="49" fontId="5" fillId="3" borderId="17" xfId="0" applyNumberFormat="1" applyFont="1" applyFill="1" applyBorder="1" applyAlignment="1">
      <alignment horizontal="center"/>
    </xf>
    <xf numFmtId="49" fontId="5" fillId="3" borderId="23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/>
    </xf>
    <xf numFmtId="43" fontId="14" fillId="7" borderId="18" xfId="1" applyNumberFormat="1" applyFont="1" applyFill="1" applyBorder="1" applyAlignment="1">
      <alignment horizontal="center" vertical="center"/>
    </xf>
    <xf numFmtId="49" fontId="5" fillId="3" borderId="48" xfId="0" applyNumberFormat="1" applyFont="1" applyFill="1" applyBorder="1" applyAlignment="1">
      <alignment horizontal="center"/>
    </xf>
    <xf numFmtId="0" fontId="8" fillId="2" borderId="43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164" fontId="10" fillId="2" borderId="16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vertical="center"/>
    </xf>
    <xf numFmtId="0" fontId="8" fillId="2" borderId="51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164" fontId="10" fillId="2" borderId="11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43" fontId="14" fillId="6" borderId="50" xfId="1" applyNumberFormat="1" applyFont="1" applyFill="1" applyBorder="1" applyAlignment="1">
      <alignment horizontal="center" vertical="center"/>
    </xf>
    <xf numFmtId="43" fontId="3" fillId="2" borderId="28" xfId="1" applyNumberFormat="1" applyFont="1" applyFill="1" applyBorder="1" applyAlignment="1">
      <alignment horizontal="center" vertical="center"/>
    </xf>
    <xf numFmtId="43" fontId="3" fillId="2" borderId="35" xfId="1" applyNumberFormat="1" applyFont="1" applyFill="1" applyBorder="1" applyAlignment="1">
      <alignment horizontal="center" vertical="center"/>
    </xf>
    <xf numFmtId="43" fontId="3" fillId="3" borderId="36" xfId="1" applyNumberFormat="1" applyFont="1" applyFill="1" applyBorder="1" applyAlignment="1">
      <alignment horizontal="center" vertical="center"/>
    </xf>
    <xf numFmtId="43" fontId="3" fillId="2" borderId="37" xfId="1" applyNumberFormat="1" applyFont="1" applyFill="1" applyBorder="1" applyAlignment="1">
      <alignment horizontal="center" vertical="center"/>
    </xf>
    <xf numFmtId="43" fontId="3" fillId="2" borderId="50" xfId="1" applyNumberFormat="1" applyFont="1" applyFill="1" applyBorder="1" applyAlignment="1">
      <alignment horizontal="center" vertical="center"/>
    </xf>
    <xf numFmtId="43" fontId="3" fillId="2" borderId="36" xfId="1" applyNumberFormat="1" applyFont="1" applyFill="1" applyBorder="1" applyAlignment="1">
      <alignment horizontal="center" vertical="center"/>
    </xf>
    <xf numFmtId="43" fontId="3" fillId="2" borderId="42" xfId="1" applyNumberFormat="1" applyFont="1" applyFill="1" applyBorder="1" applyAlignment="1">
      <alignment horizontal="center" vertical="center"/>
    </xf>
    <xf numFmtId="43" fontId="3" fillId="3" borderId="29" xfId="1" applyNumberFormat="1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16" fillId="0" borderId="52" xfId="0" applyFont="1" applyBorder="1" applyAlignment="1">
      <alignment horizontal="center" vertical="center" wrapText="1"/>
    </xf>
    <xf numFmtId="0" fontId="5" fillId="2" borderId="20" xfId="0" applyNumberFormat="1" applyFont="1" applyFill="1" applyBorder="1" applyAlignment="1">
      <alignment horizontal="center" vertical="center"/>
    </xf>
    <xf numFmtId="0" fontId="5" fillId="3" borderId="17" xfId="0" applyNumberFormat="1" applyFont="1" applyFill="1" applyBorder="1" applyAlignment="1">
      <alignment horizontal="center" vertical="center"/>
    </xf>
    <xf numFmtId="0" fontId="5" fillId="3" borderId="36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2" borderId="32" xfId="0" applyFont="1" applyFill="1" applyBorder="1" applyAlignment="1">
      <alignment vertical="center"/>
    </xf>
    <xf numFmtId="0" fontId="9" fillId="2" borderId="46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9" fillId="2" borderId="37" xfId="0" applyFont="1" applyFill="1" applyBorder="1" applyAlignment="1">
      <alignment horizontal="left" vertical="center"/>
    </xf>
    <xf numFmtId="0" fontId="9" fillId="2" borderId="44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horizontal="left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8" fillId="2" borderId="28" xfId="0" applyFont="1" applyFill="1" applyBorder="1" applyAlignment="1">
      <alignment vertical="center" wrapText="1"/>
    </xf>
    <xf numFmtId="0" fontId="8" fillId="2" borderId="38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left"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8" fillId="2" borderId="45" xfId="0" applyFont="1" applyFill="1" applyBorder="1" applyAlignment="1">
      <alignment vertical="center"/>
    </xf>
    <xf numFmtId="0" fontId="8" fillId="2" borderId="45" xfId="0" applyFont="1" applyFill="1" applyBorder="1" applyAlignment="1">
      <alignment vertical="center" wrapText="1"/>
    </xf>
  </cellXfs>
  <cellStyles count="3">
    <cellStyle name="Čárka" xfId="1" builtinId="3"/>
    <cellStyle name="Normální" xfId="0" builtinId="0"/>
    <cellStyle name="Normální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"/>
  <sheetViews>
    <sheetView workbookViewId="0">
      <selection activeCell="A5" sqref="A5:XFD5"/>
    </sheetView>
  </sheetViews>
  <sheetFormatPr defaultRowHeight="15" x14ac:dyDescent="0.25"/>
  <cols>
    <col min="1" max="1" width="47.42578125" customWidth="1"/>
    <col min="2" max="2" width="27" customWidth="1"/>
    <col min="3" max="3" width="20.7109375" customWidth="1"/>
  </cols>
  <sheetData>
    <row r="1" spans="1:3" x14ac:dyDescent="0.25">
      <c r="A1" s="103" t="s">
        <v>12</v>
      </c>
      <c r="B1" s="2"/>
    </row>
    <row r="2" spans="1:3" ht="15.75" thickBot="1" x14ac:dyDescent="0.3">
      <c r="A2" s="104"/>
      <c r="B2" s="2"/>
    </row>
    <row r="3" spans="1:3" ht="38.25" customHeight="1" thickBot="1" x14ac:dyDescent="0.3">
      <c r="A3" s="3" t="s">
        <v>13</v>
      </c>
      <c r="B3" s="4" t="s">
        <v>32</v>
      </c>
      <c r="C3" s="52" t="s">
        <v>35</v>
      </c>
    </row>
    <row r="4" spans="1:3" s="51" customFormat="1" ht="36" customHeight="1" x14ac:dyDescent="0.25">
      <c r="A4" s="54" t="s">
        <v>33</v>
      </c>
      <c r="B4" s="9">
        <f>'provoz Šumperk'!L22</f>
        <v>0</v>
      </c>
      <c r="C4" s="53">
        <f>'provoz Šumperk'!N22</f>
        <v>0</v>
      </c>
    </row>
  </sheetData>
  <mergeCells count="1">
    <mergeCell ref="A1:A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tabSelected="1" zoomScaleNormal="100" workbookViewId="0">
      <selection activeCell="B1" sqref="B1:C2"/>
    </sheetView>
  </sheetViews>
  <sheetFormatPr defaultRowHeight="14.25" x14ac:dyDescent="0.25"/>
  <cols>
    <col min="1" max="2" width="4.28515625" style="1" customWidth="1"/>
    <col min="3" max="3" width="43.5703125" style="1" customWidth="1"/>
    <col min="4" max="4" width="30.85546875" style="1" customWidth="1"/>
    <col min="5" max="5" width="20.28515625" style="1" customWidth="1"/>
    <col min="6" max="6" width="12.85546875" style="1" customWidth="1"/>
    <col min="7" max="11" width="9.28515625" style="1" customWidth="1"/>
    <col min="12" max="13" width="16.5703125" style="1" customWidth="1"/>
    <col min="14" max="14" width="16.85546875" style="1" customWidth="1"/>
    <col min="15" max="16384" width="9.140625" style="1"/>
  </cols>
  <sheetData>
    <row r="1" spans="1:15" ht="15" customHeight="1" thickBot="1" x14ac:dyDescent="0.3">
      <c r="B1" s="143" t="s">
        <v>46</v>
      </c>
      <c r="C1" s="144"/>
      <c r="D1" s="2"/>
      <c r="E1" s="2"/>
      <c r="F1" s="2"/>
      <c r="G1" s="2"/>
      <c r="H1" s="2"/>
      <c r="I1" s="2"/>
      <c r="J1" s="2"/>
      <c r="K1" s="2"/>
      <c r="L1" s="140" t="s">
        <v>14</v>
      </c>
    </row>
    <row r="2" spans="1:15" ht="15.75" customHeight="1" thickBot="1" x14ac:dyDescent="0.3">
      <c r="B2" s="145"/>
      <c r="C2" s="146"/>
      <c r="D2" s="2"/>
      <c r="E2" s="2"/>
      <c r="F2" s="2"/>
      <c r="G2" s="2"/>
      <c r="H2" s="2"/>
      <c r="I2" s="2"/>
      <c r="J2" s="2"/>
      <c r="K2" s="2"/>
      <c r="L2" s="141"/>
      <c r="M2" s="99" t="s">
        <v>34</v>
      </c>
    </row>
    <row r="3" spans="1:15" ht="14.25" customHeight="1" x14ac:dyDescent="0.25">
      <c r="A3" s="124"/>
      <c r="B3" s="125" t="s">
        <v>0</v>
      </c>
      <c r="C3" s="126"/>
      <c r="D3" s="133" t="s">
        <v>1</v>
      </c>
      <c r="E3" s="135" t="s">
        <v>2</v>
      </c>
      <c r="F3" s="133" t="s">
        <v>3</v>
      </c>
      <c r="G3" s="130" t="s">
        <v>4</v>
      </c>
      <c r="H3" s="131"/>
      <c r="I3" s="131"/>
      <c r="J3" s="131"/>
      <c r="K3" s="132"/>
      <c r="L3" s="141"/>
      <c r="M3" s="114" t="s">
        <v>15</v>
      </c>
      <c r="N3" s="116" t="s">
        <v>16</v>
      </c>
      <c r="O3" s="138" t="s">
        <v>43</v>
      </c>
    </row>
    <row r="4" spans="1:15" ht="15" customHeight="1" thickBot="1" x14ac:dyDescent="0.3">
      <c r="A4" s="124"/>
      <c r="B4" s="127"/>
      <c r="C4" s="128"/>
      <c r="D4" s="134"/>
      <c r="E4" s="136"/>
      <c r="F4" s="134"/>
      <c r="G4" s="5">
        <v>2026</v>
      </c>
      <c r="H4" s="6">
        <v>2027</v>
      </c>
      <c r="I4" s="6">
        <v>2028</v>
      </c>
      <c r="J4" s="6">
        <v>2029</v>
      </c>
      <c r="K4" s="38">
        <v>2030</v>
      </c>
      <c r="L4" s="142"/>
      <c r="M4" s="115"/>
      <c r="N4" s="117"/>
      <c r="O4" s="139"/>
    </row>
    <row r="5" spans="1:15" ht="15.75" x14ac:dyDescent="0.25">
      <c r="A5" s="129" t="s">
        <v>17</v>
      </c>
      <c r="B5" s="118" t="s">
        <v>18</v>
      </c>
      <c r="C5" s="119"/>
      <c r="D5" s="41" t="s">
        <v>19</v>
      </c>
      <c r="E5" s="7">
        <v>4</v>
      </c>
      <c r="F5" s="64" t="s">
        <v>36</v>
      </c>
      <c r="G5" s="9"/>
      <c r="H5" s="8">
        <v>1</v>
      </c>
      <c r="I5" s="9"/>
      <c r="J5" s="8"/>
      <c r="K5" s="33"/>
      <c r="L5" s="33">
        <f>SUM(G5:K5)</f>
        <v>1</v>
      </c>
      <c r="M5" s="60"/>
      <c r="N5" s="85">
        <f>L5*M5</f>
        <v>0</v>
      </c>
      <c r="O5" s="95" t="s">
        <v>41</v>
      </c>
    </row>
    <row r="6" spans="1:15" ht="15" x14ac:dyDescent="0.25">
      <c r="A6" s="129"/>
      <c r="B6" s="120"/>
      <c r="C6" s="122" t="s">
        <v>20</v>
      </c>
      <c r="D6" s="10" t="s">
        <v>21</v>
      </c>
      <c r="E6" s="7">
        <v>4</v>
      </c>
      <c r="F6" s="65" t="s">
        <v>36</v>
      </c>
      <c r="G6" s="11"/>
      <c r="H6" s="10">
        <v>1</v>
      </c>
      <c r="I6" s="11"/>
      <c r="J6" s="10"/>
      <c r="K6" s="34"/>
      <c r="L6" s="34">
        <f t="shared" ref="L6:L21" si="0">SUM(G6:K6)</f>
        <v>1</v>
      </c>
      <c r="M6" s="55"/>
      <c r="N6" s="86">
        <f t="shared" ref="N6:N21" si="1">L6*M6</f>
        <v>0</v>
      </c>
      <c r="O6" s="93" t="s">
        <v>41</v>
      </c>
    </row>
    <row r="7" spans="1:15" ht="15" x14ac:dyDescent="0.25">
      <c r="A7" s="129"/>
      <c r="B7" s="121"/>
      <c r="C7" s="123"/>
      <c r="D7" s="13" t="s">
        <v>7</v>
      </c>
      <c r="E7" s="12">
        <v>4</v>
      </c>
      <c r="F7" s="31" t="s">
        <v>36</v>
      </c>
      <c r="G7" s="14"/>
      <c r="H7" s="13">
        <v>1</v>
      </c>
      <c r="I7" s="14"/>
      <c r="J7" s="13"/>
      <c r="K7" s="35"/>
      <c r="L7" s="35">
        <f t="shared" si="0"/>
        <v>1</v>
      </c>
      <c r="M7" s="59"/>
      <c r="N7" s="87">
        <f t="shared" si="1"/>
        <v>0</v>
      </c>
      <c r="O7" s="93" t="s">
        <v>41</v>
      </c>
    </row>
    <row r="8" spans="1:15" ht="15.75" x14ac:dyDescent="0.25">
      <c r="A8" s="129"/>
      <c r="B8" s="42"/>
      <c r="C8" s="43" t="s">
        <v>22</v>
      </c>
      <c r="D8" s="10" t="s">
        <v>6</v>
      </c>
      <c r="E8" s="7">
        <v>4</v>
      </c>
      <c r="F8" s="65" t="s">
        <v>36</v>
      </c>
      <c r="G8" s="11"/>
      <c r="H8" s="10">
        <v>1</v>
      </c>
      <c r="I8" s="11"/>
      <c r="J8" s="10"/>
      <c r="K8" s="34"/>
      <c r="L8" s="34">
        <f t="shared" si="0"/>
        <v>1</v>
      </c>
      <c r="M8" s="55"/>
      <c r="N8" s="86">
        <f t="shared" si="1"/>
        <v>0</v>
      </c>
      <c r="O8" s="93" t="s">
        <v>41</v>
      </c>
    </row>
    <row r="9" spans="1:15" ht="15" x14ac:dyDescent="0.25">
      <c r="A9" s="129"/>
      <c r="B9" s="137"/>
      <c r="C9" s="148" t="s">
        <v>23</v>
      </c>
      <c r="D9" s="15" t="s">
        <v>21</v>
      </c>
      <c r="E9" s="17">
        <v>4</v>
      </c>
      <c r="F9" s="29" t="s">
        <v>36</v>
      </c>
      <c r="G9" s="16"/>
      <c r="H9" s="100">
        <v>1</v>
      </c>
      <c r="I9" s="30"/>
      <c r="J9" s="29"/>
      <c r="K9" s="36"/>
      <c r="L9" s="36">
        <f t="shared" si="0"/>
        <v>1</v>
      </c>
      <c r="M9" s="57"/>
      <c r="N9" s="88">
        <f t="shared" si="1"/>
        <v>0</v>
      </c>
      <c r="O9" s="93" t="s">
        <v>41</v>
      </c>
    </row>
    <row r="10" spans="1:15" ht="15" x14ac:dyDescent="0.25">
      <c r="A10" s="129"/>
      <c r="B10" s="121"/>
      <c r="C10" s="148"/>
      <c r="D10" s="13" t="s">
        <v>7</v>
      </c>
      <c r="E10" s="12">
        <v>4</v>
      </c>
      <c r="F10" s="31" t="s">
        <v>36</v>
      </c>
      <c r="G10" s="14"/>
      <c r="H10" s="101">
        <v>1</v>
      </c>
      <c r="I10" s="32"/>
      <c r="J10" s="13"/>
      <c r="K10" s="102">
        <v>1</v>
      </c>
      <c r="L10" s="35">
        <v>2</v>
      </c>
      <c r="M10" s="59"/>
      <c r="N10" s="87">
        <f t="shared" si="1"/>
        <v>0</v>
      </c>
      <c r="O10" s="93" t="s">
        <v>41</v>
      </c>
    </row>
    <row r="11" spans="1:15" ht="15" x14ac:dyDescent="0.25">
      <c r="A11" s="129"/>
      <c r="B11" s="137"/>
      <c r="C11" s="147" t="s">
        <v>24</v>
      </c>
      <c r="D11" s="15" t="s">
        <v>21</v>
      </c>
      <c r="E11" s="17">
        <v>4</v>
      </c>
      <c r="F11" s="66" t="s">
        <v>36</v>
      </c>
      <c r="G11" s="16"/>
      <c r="H11" s="15">
        <v>1</v>
      </c>
      <c r="I11" s="16"/>
      <c r="J11" s="15"/>
      <c r="K11" s="36"/>
      <c r="L11" s="36">
        <f t="shared" si="0"/>
        <v>1</v>
      </c>
      <c r="M11" s="57"/>
      <c r="N11" s="88">
        <f t="shared" si="1"/>
        <v>0</v>
      </c>
      <c r="O11" s="93" t="s">
        <v>41</v>
      </c>
    </row>
    <row r="12" spans="1:15" ht="15.75" x14ac:dyDescent="0.25">
      <c r="A12" s="129"/>
      <c r="B12" s="121"/>
      <c r="C12" s="147"/>
      <c r="D12" s="18" t="s">
        <v>7</v>
      </c>
      <c r="E12" s="12">
        <v>4</v>
      </c>
      <c r="F12" s="67" t="s">
        <v>36</v>
      </c>
      <c r="G12" s="14"/>
      <c r="H12" s="13">
        <v>1</v>
      </c>
      <c r="I12" s="14"/>
      <c r="J12" s="13"/>
      <c r="K12" s="35"/>
      <c r="L12" s="35">
        <f t="shared" si="0"/>
        <v>1</v>
      </c>
      <c r="M12" s="59"/>
      <c r="N12" s="87">
        <f t="shared" si="1"/>
        <v>0</v>
      </c>
      <c r="O12" s="93" t="s">
        <v>41</v>
      </c>
    </row>
    <row r="13" spans="1:15" ht="16.5" thickBot="1" x14ac:dyDescent="0.3">
      <c r="A13" s="129"/>
      <c r="B13" s="77"/>
      <c r="C13" s="78" t="s">
        <v>25</v>
      </c>
      <c r="D13" s="79" t="s">
        <v>5</v>
      </c>
      <c r="E13" s="80">
        <v>4</v>
      </c>
      <c r="F13" s="81" t="s">
        <v>36</v>
      </c>
      <c r="G13" s="82"/>
      <c r="H13" s="79">
        <v>1</v>
      </c>
      <c r="I13" s="82"/>
      <c r="J13" s="79"/>
      <c r="K13" s="83"/>
      <c r="L13" s="83">
        <f t="shared" si="0"/>
        <v>1</v>
      </c>
      <c r="M13" s="84"/>
      <c r="N13" s="89">
        <f t="shared" si="1"/>
        <v>0</v>
      </c>
      <c r="O13" s="94" t="s">
        <v>41</v>
      </c>
    </row>
    <row r="14" spans="1:15" ht="15.75" x14ac:dyDescent="0.25">
      <c r="A14" s="129"/>
      <c r="B14" s="44"/>
      <c r="C14" s="72" t="s">
        <v>8</v>
      </c>
      <c r="D14" s="73" t="s">
        <v>26</v>
      </c>
      <c r="E14" s="74">
        <v>1</v>
      </c>
      <c r="F14" s="75" t="s">
        <v>38</v>
      </c>
      <c r="G14" s="76">
        <v>1</v>
      </c>
      <c r="H14" s="73">
        <v>1</v>
      </c>
      <c r="I14" s="76">
        <v>1</v>
      </c>
      <c r="J14" s="73">
        <v>1</v>
      </c>
      <c r="K14" s="50">
        <v>1</v>
      </c>
      <c r="L14" s="50">
        <f t="shared" si="0"/>
        <v>5</v>
      </c>
      <c r="M14" s="56"/>
      <c r="N14" s="90">
        <f t="shared" si="1"/>
        <v>0</v>
      </c>
      <c r="O14" s="96" t="s">
        <v>42</v>
      </c>
    </row>
    <row r="15" spans="1:15" ht="15.75" customHeight="1" x14ac:dyDescent="0.25">
      <c r="A15" s="105" t="s">
        <v>27</v>
      </c>
      <c r="B15" s="106" t="s">
        <v>9</v>
      </c>
      <c r="C15" s="107"/>
      <c r="D15" s="15" t="s">
        <v>21</v>
      </c>
      <c r="E15" s="17">
        <v>4</v>
      </c>
      <c r="F15" s="66" t="s">
        <v>37</v>
      </c>
      <c r="G15" s="16"/>
      <c r="H15" s="15">
        <v>1</v>
      </c>
      <c r="I15" s="16"/>
      <c r="J15" s="15"/>
      <c r="K15" s="36"/>
      <c r="L15" s="36">
        <f t="shared" si="0"/>
        <v>1</v>
      </c>
      <c r="M15" s="55"/>
      <c r="N15" s="86">
        <f t="shared" si="1"/>
        <v>0</v>
      </c>
      <c r="O15" s="97" t="s">
        <v>42</v>
      </c>
    </row>
    <row r="16" spans="1:15" ht="15" x14ac:dyDescent="0.25">
      <c r="A16" s="105"/>
      <c r="B16" s="106"/>
      <c r="C16" s="107"/>
      <c r="D16" s="13" t="s">
        <v>7</v>
      </c>
      <c r="E16" s="12">
        <v>5</v>
      </c>
      <c r="F16" s="67" t="s">
        <v>45</v>
      </c>
      <c r="G16" s="14"/>
      <c r="H16" s="13"/>
      <c r="I16" s="14"/>
      <c r="J16" s="13">
        <v>1</v>
      </c>
      <c r="K16" s="35"/>
      <c r="L16" s="35">
        <f t="shared" si="0"/>
        <v>1</v>
      </c>
      <c r="M16" s="70"/>
      <c r="N16" s="87">
        <f t="shared" si="1"/>
        <v>0</v>
      </c>
      <c r="O16" s="97" t="s">
        <v>42</v>
      </c>
    </row>
    <row r="17" spans="1:15" ht="15" customHeight="1" x14ac:dyDescent="0.25">
      <c r="A17" s="62"/>
      <c r="B17" s="110" t="s">
        <v>44</v>
      </c>
      <c r="C17" s="111"/>
      <c r="D17" s="15" t="s">
        <v>31</v>
      </c>
      <c r="E17" s="17">
        <v>4</v>
      </c>
      <c r="F17" s="69" t="s">
        <v>37</v>
      </c>
      <c r="G17" s="63"/>
      <c r="H17" s="10">
        <v>1</v>
      </c>
      <c r="I17" s="63"/>
      <c r="J17" s="10"/>
      <c r="K17" s="34"/>
      <c r="L17" s="36">
        <f t="shared" si="0"/>
        <v>1</v>
      </c>
      <c r="M17" s="61"/>
      <c r="N17" s="86">
        <f t="shared" si="1"/>
        <v>0</v>
      </c>
      <c r="O17" s="97" t="s">
        <v>42</v>
      </c>
    </row>
    <row r="18" spans="1:15" ht="15.75" customHeight="1" x14ac:dyDescent="0.25">
      <c r="A18" s="62"/>
      <c r="B18" s="112"/>
      <c r="C18" s="113"/>
      <c r="D18" s="13" t="s">
        <v>7</v>
      </c>
      <c r="E18" s="12">
        <v>5</v>
      </c>
      <c r="F18" s="71" t="s">
        <v>40</v>
      </c>
      <c r="G18" s="14"/>
      <c r="H18" s="13"/>
      <c r="I18" s="14">
        <v>1</v>
      </c>
      <c r="J18" s="13"/>
      <c r="K18" s="35"/>
      <c r="L18" s="35">
        <f t="shared" ref="L18" si="2">SUM(G18:K18)</f>
        <v>1</v>
      </c>
      <c r="M18" s="70"/>
      <c r="N18" s="87">
        <f t="shared" ref="N18" si="3">L18*M18</f>
        <v>0</v>
      </c>
      <c r="O18" s="97" t="s">
        <v>42</v>
      </c>
    </row>
    <row r="19" spans="1:15" ht="15.75" x14ac:dyDescent="0.25">
      <c r="A19" s="40" t="s">
        <v>28</v>
      </c>
      <c r="B19" s="106" t="s">
        <v>10</v>
      </c>
      <c r="C19" s="107"/>
      <c r="D19" s="15" t="s">
        <v>29</v>
      </c>
      <c r="E19" s="17">
        <v>4</v>
      </c>
      <c r="F19" s="69" t="s">
        <v>37</v>
      </c>
      <c r="G19" s="16"/>
      <c r="H19" s="15">
        <v>1</v>
      </c>
      <c r="I19" s="16"/>
      <c r="J19" s="15"/>
      <c r="K19" s="36"/>
      <c r="L19" s="36">
        <f t="shared" si="0"/>
        <v>1</v>
      </c>
      <c r="M19" s="61"/>
      <c r="N19" s="91">
        <f t="shared" si="1"/>
        <v>0</v>
      </c>
      <c r="O19" s="97" t="s">
        <v>42</v>
      </c>
    </row>
    <row r="20" spans="1:15" ht="15" x14ac:dyDescent="0.25">
      <c r="A20" s="105" t="s">
        <v>30</v>
      </c>
      <c r="B20" s="106" t="s">
        <v>11</v>
      </c>
      <c r="C20" s="107"/>
      <c r="D20" s="15" t="s">
        <v>31</v>
      </c>
      <c r="E20" s="17">
        <v>4</v>
      </c>
      <c r="F20" s="66" t="s">
        <v>39</v>
      </c>
      <c r="G20" s="16"/>
      <c r="H20" s="15"/>
      <c r="I20" s="16"/>
      <c r="J20" s="15">
        <v>1</v>
      </c>
      <c r="K20" s="36"/>
      <c r="L20" s="36">
        <f t="shared" si="0"/>
        <v>1</v>
      </c>
      <c r="M20" s="55"/>
      <c r="N20" s="86">
        <f t="shared" si="1"/>
        <v>0</v>
      </c>
      <c r="O20" s="97" t="s">
        <v>42</v>
      </c>
    </row>
    <row r="21" spans="1:15" ht="15.75" thickBot="1" x14ac:dyDescent="0.3">
      <c r="A21" s="105"/>
      <c r="B21" s="108"/>
      <c r="C21" s="109"/>
      <c r="D21" s="21" t="s">
        <v>7</v>
      </c>
      <c r="E21" s="19">
        <v>5</v>
      </c>
      <c r="F21" s="68" t="s">
        <v>40</v>
      </c>
      <c r="G21" s="20"/>
      <c r="H21" s="21">
        <v>1</v>
      </c>
      <c r="I21" s="20"/>
      <c r="J21" s="21"/>
      <c r="K21" s="37"/>
      <c r="L21" s="37">
        <f t="shared" si="0"/>
        <v>1</v>
      </c>
      <c r="M21" s="58"/>
      <c r="N21" s="92">
        <f t="shared" si="1"/>
        <v>0</v>
      </c>
      <c r="O21" s="98" t="s">
        <v>42</v>
      </c>
    </row>
    <row r="22" spans="1:15" ht="15.75" thickBot="1" x14ac:dyDescent="0.3">
      <c r="A22" s="22"/>
      <c r="B22" s="45"/>
      <c r="C22" s="46"/>
      <c r="D22" s="47"/>
      <c r="E22" s="48"/>
      <c r="F22" s="49"/>
      <c r="G22" s="23"/>
      <c r="H22" s="24"/>
      <c r="I22" s="24"/>
      <c r="J22" s="25"/>
      <c r="K22" s="24"/>
      <c r="N22" s="28">
        <f>SUM(N5:N21)</f>
        <v>0</v>
      </c>
    </row>
    <row r="23" spans="1:15" ht="15" x14ac:dyDescent="0.25">
      <c r="A23" s="22"/>
      <c r="B23" s="22"/>
      <c r="C23" s="27"/>
      <c r="D23" s="27"/>
      <c r="E23" s="27"/>
      <c r="F23" s="27"/>
      <c r="G23" s="27"/>
      <c r="H23" s="27"/>
      <c r="I23" s="27"/>
      <c r="J23" s="27"/>
      <c r="K23" s="27"/>
    </row>
    <row r="24" spans="1:15" ht="15.75" x14ac:dyDescent="0.25">
      <c r="A24" s="26"/>
      <c r="B24" s="26"/>
      <c r="C24" s="39"/>
      <c r="D24" s="39"/>
      <c r="E24" s="39"/>
      <c r="F24" s="39"/>
      <c r="G24" s="39"/>
      <c r="H24" s="39"/>
      <c r="I24" s="39"/>
      <c r="J24" s="39"/>
      <c r="K24" s="39"/>
    </row>
  </sheetData>
  <mergeCells count="25">
    <mergeCell ref="O3:O4"/>
    <mergeCell ref="L1:L4"/>
    <mergeCell ref="A15:A16"/>
    <mergeCell ref="B15:C16"/>
    <mergeCell ref="B19:C19"/>
    <mergeCell ref="B1:C2"/>
    <mergeCell ref="C11:C12"/>
    <mergeCell ref="B9:B10"/>
    <mergeCell ref="C9:C10"/>
    <mergeCell ref="A20:A21"/>
    <mergeCell ref="B20:C21"/>
    <mergeCell ref="B17:C18"/>
    <mergeCell ref="M3:M4"/>
    <mergeCell ref="N3:N4"/>
    <mergeCell ref="B5:C5"/>
    <mergeCell ref="B6:B7"/>
    <mergeCell ref="C6:C7"/>
    <mergeCell ref="A3:A4"/>
    <mergeCell ref="B3:C4"/>
    <mergeCell ref="A5:A14"/>
    <mergeCell ref="G3:K3"/>
    <mergeCell ref="D3:D4"/>
    <mergeCell ref="E3:E4"/>
    <mergeCell ref="F3:F4"/>
    <mergeCell ref="B11:B12"/>
  </mergeCells>
  <pageMargins left="0.7" right="0.7" top="0.78740157499999996" bottom="0.78740157499999996" header="0.3" footer="0.3"/>
  <pageSetup paperSize="8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provoz Šumperk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Němec Jan</dc:creator>
  <cp:lastModifiedBy>Prokeš Michal</cp:lastModifiedBy>
  <dcterms:created xsi:type="dcterms:W3CDTF">2023-01-24T09:51:58Z</dcterms:created>
  <dcterms:modified xsi:type="dcterms:W3CDTF">2026-02-06T14:20:08Z</dcterms:modified>
</cp:coreProperties>
</file>