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71319_ukzuz_cz/Documents/Plocha/zakázky 2022/úklidové služby hroznová a praha/"/>
    </mc:Choice>
  </mc:AlternateContent>
  <xr:revisionPtr revIDLastSave="2" documentId="8_{107AB5F8-E785-42F8-BC75-7ED507AE8B3A}" xr6:coauthVersionLast="47" xr6:coauthVersionMax="47" xr10:uidLastSave="{F84E83C2-96FC-495F-9546-F2F71F8B213F}"/>
  <bookViews>
    <workbookView xWindow="-108" yWindow="-108" windowWidth="23256" windowHeight="12576" activeTab="3" xr2:uid="{00000000-000D-0000-FFFF-FFFF00000000}"/>
  </bookViews>
  <sheets>
    <sheet name="Check list KPI" sheetId="12" r:id="rId1"/>
    <sheet name="1" sheetId="1" r:id="rId2"/>
    <sheet name="2" sheetId="4" r:id="rId3"/>
    <sheet name="3" sheetId="5" r:id="rId4"/>
    <sheet name="4" sheetId="7" r:id="rId5"/>
    <sheet name="7" sheetId="3" r:id="rId6"/>
    <sheet name="8" sheetId="8" r:id="rId7"/>
    <sheet name="9" sheetId="13" r:id="rId8"/>
    <sheet name="Celkové_skóre_KPI_za....týden " sheetId="9" r:id="rId9"/>
    <sheet name="CKS_KPI_za měsíc....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3" l="1"/>
  <c r="F7" i="8"/>
  <c r="G8" i="13" l="1"/>
  <c r="F8" i="13"/>
  <c r="G9" i="13" s="1"/>
  <c r="G16" i="8"/>
  <c r="F15" i="8"/>
  <c r="F14" i="8"/>
  <c r="F13" i="8"/>
  <c r="F12" i="8"/>
  <c r="F11" i="8"/>
  <c r="F10" i="8"/>
  <c r="F9" i="8"/>
  <c r="F8" i="8"/>
  <c r="G15" i="7"/>
  <c r="F14" i="7"/>
  <c r="F13" i="7"/>
  <c r="F12" i="7"/>
  <c r="F11" i="7"/>
  <c r="F10" i="7"/>
  <c r="F9" i="7"/>
  <c r="F8" i="7"/>
  <c r="F7" i="7"/>
  <c r="F16" i="8" l="1"/>
  <c r="G17" i="8"/>
  <c r="F15" i="7"/>
  <c r="G16" i="7" s="1"/>
  <c r="C8" i="10" l="1"/>
  <c r="B8" i="10"/>
  <c r="C9" i="10" s="1"/>
  <c r="F12" i="1"/>
  <c r="G13" i="5"/>
  <c r="F12" i="5"/>
  <c r="F11" i="5"/>
  <c r="F10" i="5"/>
  <c r="F9" i="5"/>
  <c r="F8" i="5"/>
  <c r="F7" i="5"/>
  <c r="G15" i="4"/>
  <c r="F14" i="4"/>
  <c r="F13" i="4"/>
  <c r="F12" i="4"/>
  <c r="F11" i="4"/>
  <c r="F10" i="4"/>
  <c r="F9" i="4"/>
  <c r="F8" i="4"/>
  <c r="F7" i="4"/>
  <c r="G9" i="3"/>
  <c r="F8" i="3"/>
  <c r="F7" i="3"/>
  <c r="G14" i="1"/>
  <c r="B3" i="9" s="1"/>
  <c r="F13" i="1"/>
  <c r="F11" i="1"/>
  <c r="F10" i="1"/>
  <c r="F9" i="1"/>
  <c r="F8" i="1"/>
  <c r="F7" i="1"/>
  <c r="F13" i="5" l="1"/>
  <c r="G14" i="5"/>
  <c r="F9" i="3"/>
  <c r="G10" i="3" s="1"/>
  <c r="F15" i="4"/>
  <c r="G16" i="4" s="1"/>
  <c r="F14" i="1"/>
  <c r="A3" i="9" l="1"/>
  <c r="B4" i="9" s="1"/>
  <c r="G15" i="1"/>
</calcChain>
</file>

<file path=xl/sharedStrings.xml><?xml version="1.0" encoding="utf-8"?>
<sst xmlns="http://schemas.openxmlformats.org/spreadsheetml/2006/main" count="206" uniqueCount="90">
  <si>
    <t>Budova/místo:</t>
  </si>
  <si>
    <t>Kontroloval:</t>
  </si>
  <si>
    <t>Datum:</t>
  </si>
  <si>
    <t>Přítomni:</t>
  </si>
  <si>
    <t>Čas kontroly:</t>
  </si>
  <si>
    <t xml:space="preserve">KPI 1 </t>
  </si>
  <si>
    <t>Parametr</t>
  </si>
  <si>
    <t>Název:</t>
  </si>
  <si>
    <t>Popis parametru</t>
  </si>
  <si>
    <t>Bodové ohodnocení</t>
  </si>
  <si>
    <t>Počet kontrolovaných ploch</t>
  </si>
  <si>
    <t>Počet možných bodů</t>
  </si>
  <si>
    <t>Počet získaných bodů</t>
  </si>
  <si>
    <t>Podlaha</t>
  </si>
  <si>
    <t>Dveře, prosklenné plochy,zrcadla</t>
  </si>
  <si>
    <t>Stoly a nábytek, židle,kancelářská technika, zařizovací předměty,zařízení umístěné na stěnách</t>
  </si>
  <si>
    <t>Plochy musí být prosté souvislého prachu, bez ohmatů, skvrn a šmouh. Nelepí. Čalouněný nábytek je celkově bez usazeného prachu a starých skvrn.</t>
  </si>
  <si>
    <t>Odpadní koše vč. skartovaček</t>
  </si>
  <si>
    <t>Odpadní koše jsou čisté, bez skvrn i šmouh, nepáchnou, vnitřní části jsou suché a nevykazují známky plísní. Uvnitř jsou nepoškozené čisté sáčky. Naplnění odpovídá periodě úklidu.</t>
  </si>
  <si>
    <t>Umyvadla, vodovodní baterie</t>
  </si>
  <si>
    <t>Celkový počet bodů</t>
  </si>
  <si>
    <t>Celkové kontrolní skóre</t>
  </si>
  <si>
    <t>KPI 2</t>
  </si>
  <si>
    <t>KPI 3</t>
  </si>
  <si>
    <t xml:space="preserve">Plochy musí být prosté souvislého prachu, bez ohmatů, skvrn a šmouh, odpadků a hrubých nečistot. Nelepí. </t>
  </si>
  <si>
    <t>KPI 4</t>
  </si>
  <si>
    <t>Pisoáry, WC mísy</t>
  </si>
  <si>
    <t>Podlaha včetně rohoží</t>
  </si>
  <si>
    <t>KPI 7</t>
  </si>
  <si>
    <t>Mytí oken</t>
  </si>
  <si>
    <t>Rámy a parapety oken budou po umytí prosté prachových nánosů, odumřelého hmyzu a ostatních usazenin a skvrn. Skleněné plochy budou ze všech stran čisté a lesklé a bez šmouh. Žaluzie budou bez prachových částic a usazenin.</t>
  </si>
  <si>
    <t xml:space="preserve">Celkové kontrolní skóre KPI </t>
  </si>
  <si>
    <t xml:space="preserve">Celkové kontrolní skóre </t>
  </si>
  <si>
    <t>KPI 8</t>
  </si>
  <si>
    <t>Celkové kontrolní skóre KPI za měsíc…….</t>
  </si>
  <si>
    <t>Týden č.</t>
  </si>
  <si>
    <t>Celkem</t>
  </si>
  <si>
    <t xml:space="preserve">Plochy musí být prosté souvislého prachu, bez ohmatů, skvrn a šmouh.Nesmí lepit. </t>
  </si>
  <si>
    <t xml:space="preserve">Odpadní koše </t>
  </si>
  <si>
    <t>Umyvadla,dřezy, vodovodní baterie</t>
  </si>
  <si>
    <t>Odpadní koše vč.na tříděný odpad</t>
  </si>
  <si>
    <t xml:space="preserve">Vypínače, zásuvky a kliky, dotyková místa </t>
  </si>
  <si>
    <t>Vypínače, zásuvky a kliky, dotyková místa, zásobníky hygienického materiálu</t>
  </si>
  <si>
    <r>
      <t>Vypínače,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zásuvky</t>
    </r>
    <r>
      <rPr>
        <b/>
        <sz val="11"/>
        <color rgb="FF000000"/>
        <rFont val="Calibri"/>
        <family val="2"/>
        <charset val="238"/>
      </rPr>
      <t xml:space="preserve"> a kliky, dotyková místa </t>
    </r>
  </si>
  <si>
    <t>Umyvadla, vodovodní baterie, sprchy</t>
  </si>
  <si>
    <t>Checklist pro kontrolu KPI</t>
  </si>
  <si>
    <t>Plochy nelepí, jsou čisté, bez skvrn a prachových částic. Nejsou známky barevných změn.</t>
  </si>
  <si>
    <t>část zakázky</t>
  </si>
  <si>
    <t xml:space="preserve">Parapety, otopná tělesa, další zařízení na stěnách atd. </t>
  </si>
  <si>
    <t xml:space="preserve">Plocha dveří a skleněných ploch vč. rámů musí být beze šmouh, souvislých ploch prachových částic, nesmí lepit ( a to ani kliky) a bez ohmatů (lze připustit lokální ohmaty prstů kolem kliky, ale nejvíce v množství 5% plochy). </t>
  </si>
  <si>
    <t>SOCIÁLNÍ ZAŘÍZENÍ, UMÝVÁRNY, KOUPELNY, ÚKLIDOVÉ MÍSTNOSTI</t>
  </si>
  <si>
    <t>Dveře, prosklenné plochy a zrcadla</t>
  </si>
  <si>
    <t xml:space="preserve">Umyvadla a obklady jsou prosté prachu, šmouh, zaschlých okapů od mýdel, prosté zaschlých kapek vytvářejících vodní kámen, vodního kamene na a u baterií i výpustí. Plochy jsou prosté rezatých skvrn a nálepek. Zásobníky na ručníky a mýdlo jsou prosté prachu (i uvnitř), jsou viditelně beze šmouh a skvrn, nevykazují známky zaschlého vodního kamene. </t>
  </si>
  <si>
    <t>Plochy musí být prosté skvrn od výkalů a nečistot, prachových částic, vnitřní části nesmí být zašedlé a s rezavými skvrnami, pod límcem nesmí být minerální a močové usazeniny.  WC souprava (štětka a stojánek musí být čisté, nepáchnou a štětka propláchnutá.</t>
  </si>
  <si>
    <t xml:space="preserve">Parapety, kabelové kanály, hlásiče, info.tabule, hasící přístroje, otopná tělesa, klimatizační vstupy, </t>
  </si>
  <si>
    <t>CHODBY, SCHODIŠTĚ, HALY, VSTUPY DO BUDOV</t>
  </si>
  <si>
    <t>Plocha tvrdých podlah vč. schodiště musí být viditelně beze šmouh, prachu, tmavých skvrn a pruhů jak v ploše tak na soklech a lištách. Plocha koberců a textilních rohoží nesmí být s prachem, s viditelnými nečistotami. Plocha gumových rohoží musí být prostá volných nečistot, vody, listí a sněhu, musí být čistá.Plochy nesmí klouzat, lepit a nesmí na nich být hrubé nečistoty.</t>
  </si>
  <si>
    <t xml:space="preserve">Stoly a nábytek vč. čalouněného, židle, zábradlí, </t>
  </si>
  <si>
    <t>KANCELÁŘE, ZASEDACÍ A DENNÍ MÍSTNOSTI</t>
  </si>
  <si>
    <t>Obklady stěn do výše 1,5 m, příčky,nábytek, zařízení umístěné na stěnách</t>
  </si>
  <si>
    <t>LABORATOŘE, KUCHYŇKY</t>
  </si>
  <si>
    <t xml:space="preserve">Kuchyňské linky vč. dřezu, </t>
  </si>
  <si>
    <t>Plocha tvrdých podlah musí být viditelně beze šmouh, prachu, tmavých skvrn a pruhů. Plocha koberců nesmí být s tmavými cestami a pruhy, nesmí se vyskytovat staré skvrny, bez nečistot a prachu.</t>
  </si>
  <si>
    <t>VÝTAHY</t>
  </si>
  <si>
    <t>Plocha podlah musí být viditelně beze šmouh, prachu a nečistot, tmavých skvrn, odpadků, hrubých nečistot a pruhů.
Spodní drážky dveří čisté bez hrubých nečistot</t>
  </si>
  <si>
    <t xml:space="preserve">Plocha dveří, stěn a zrcadel musí být beze šmouh, souvislých ploch prachových částic a bez ohmatů (lze připustit lokální ohmaty prstů, ale nejvíce v množství 20 % plochy). </t>
  </si>
  <si>
    <t>Dveře, zrcadla, ovládání výtahu</t>
  </si>
  <si>
    <t>UBYTOVNY</t>
  </si>
  <si>
    <t>KPI 9</t>
  </si>
  <si>
    <t>OKNA</t>
  </si>
  <si>
    <t>Odpadní koše
vč. skartovaček</t>
  </si>
  <si>
    <t>Plochy musí být prosté souvislého prachu, bez ohmatů, skvrn a šmouh. Nelepí.</t>
  </si>
  <si>
    <t xml:space="preserve">Plocha musí být viditelně beze šmouh, prachu, nečistot, tmavých skvrn a pruhů, nesmí být kluzká, a to jak v ploše, tak i u soklů a lišt. </t>
  </si>
  <si>
    <t xml:space="preserve">Plocha dveří a skleněných ploch vč. rámů musí být beze šmouh, souvislých ploch prachových částic, nesmí lepit (a to ani kliky) a bez ohmatů (lze připustit lokální ohmaty prstů kolem kliky, ale nejvíce v množství 5% plochy). </t>
  </si>
  <si>
    <t xml:space="preserve">Plochy nelepí, jsou čisté, bez skvrn a prachových částic. Nejsou známky barevných změn. </t>
  </si>
  <si>
    <t>Plochy musí být prosté souvislého prachu, bez ohmatů, mastnot, skvrn a šmouh. Nesmí lepit. V prostoru se nevyskytují známky mastnoty, zbytků potravin, ohmatků. Dřez je bez zaschlých kapek vytvářejících vodní kámen, vodního kamene (na a u baterií )i výpustí. Varné konvice jsou bez usazeného vodního kamene.</t>
  </si>
  <si>
    <t xml:space="preserve">Plochy musí být prosté souvislého prachu, bez ohmatů, mastnot, skvrn a šmouh. Nesmí lepit. V prostoru se nevyskytují známky mastnoty, zbytků potravin, ohmatků. Dřez je bez zaschlých kapek vytvářejících vodní kámen, vodního kamene (na a u baterií )i výpustí. </t>
  </si>
  <si>
    <t>Stoly a nábytek, židle, zařizovací předměty,zařízení umístěné na stěnách</t>
  </si>
  <si>
    <t>Plochy nelepí, jsou bez skvrn a prachových částic, ohmatů. V prostorách nejsou pavučiny.</t>
  </si>
  <si>
    <t>Plochy nelepí, jsou bez skvrn a prachových částic, ohmatů. V prostoru nejsou pavučiny.</t>
  </si>
  <si>
    <t>Parapety, kabelové kanály, hlásiče, květináče, info.tabule, hasící přístroje, otopná tělesa, klimatizační vstupy, zásobníky vody</t>
  </si>
  <si>
    <t>Plochy nelepí, jsou bez skvrn a prachových částic. V prostoru nejsou pavučiny.</t>
  </si>
  <si>
    <t xml:space="preserve">Plocha dveří, skleněných ploch a zrcadel vč. rámů musí být beze šmouh, souvislých ploch prachových částic, nesmí lepit (a to ani kliky) a bez ohmatů (lze připustit lokální ohmaty prstů kolem kliky, ale nejvíce v množství 5% plochy).  Skleněné plochy jsou lesklé, bez šmouh a ohmatů. </t>
  </si>
  <si>
    <t>Umyvadla a obklady jsou prosté prachu, šmouh, zaschlých okapů od mýdel, prosté zaschlých kapek vytvářejících vodní kámen, vodního kamene na a u baterií i výpustí. Plochy jsou prosté rezatých skvrn a nálepek. Zásobníky na ručníky a mýdlo jsou prosté prachu (i uvnitř), jsou viditelně beze šmouh a skvrn, nevykazují známky zaschlého vodního kamene. Zásobníky jsou naplněny minimálně ze 2/3.</t>
  </si>
  <si>
    <t>Plochy nelepí, jsou čisté, bez skvrn a prachových částic. Nejsou známky barevných změn. Zásobníky na toaletní papír, ručníky a mýdlo jsou prosté prachu (i uvnitř), jsou viditelně beze šmouh a skvrn, nevykazují známky zaschlého vodního kamene a plísně. Zásobníky na ručníky a mýdlo jsou doplněny a naplněny minimálně ze 2/3, v zásobníku toaletního papíru je ho dostatečné množství.</t>
  </si>
  <si>
    <t>Plocha  vč. rámů musí být beze šmouh, souvislých ploch prachových částic, nesmí lepit ( a to ani kliky a dotyková místa) a bez ohmatů (lze připustit lokální ohmaty prstů kolem kliky a dotykových míst, ale nejvíce v množství 5% plochy). Skleněné plochy jsou celoplošně lesklé a bez ohmatů a šmouh.</t>
  </si>
  <si>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Plochy nelepí, jsou čisté, bez skvrn a prachových částic. Nejsou známky barevných změn. Zásobníky na toaletní papír, ručníky a mýdlo jsou prosté prachu (i uvnitř), jsou viditelně beze šmouh a skvrn, nevykazují známky zaschlého vodního kamene a plísně. Zásobníky jsou doplněny a naplněny minimálně ze 2/3.</t>
    </r>
  </si>
  <si>
    <t xml:space="preserve">Plocha dveří, skleněných ploch a zrcadel vč. rámů musí být beze šmouh, souvislých ploch prachových částic, nesmí lepit ( a to ani kliky) a bez ohmatů (lze připustit lokální ohmaty prstů kolem kliky, ale nejvíce v množství 5% plochy).  Skleněné plochy jsou lesklé, bez šmouh a ohmatů. </t>
  </si>
  <si>
    <t>Dveře, zařizovací předměty, vstupní brány,výtahy, prosklenné plochy, obklady stěn do výše 1,5 m a zařízení umístěné na stěnách</t>
  </si>
  <si>
    <t>Parapety, kabelové kanály, hlásiče, info.tabule, hasící přístroje, otopná tělesa, klimatizační vstupy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</si>
</sst>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Protection="1">
      <protection locked="0"/>
    </xf>
    <xf numFmtId="9" fontId="1" fillId="0" borderId="1" xfId="1" applyBorder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/>
    <xf numFmtId="0" fontId="0" fillId="0" borderId="4" xfId="0" applyBorder="1"/>
    <xf numFmtId="0" fontId="2" fillId="0" borderId="4" xfId="0" applyFont="1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9" fontId="6" fillId="0" borderId="1" xfId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justify" vertical="top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3" xfId="0" applyFont="1" applyBorder="1" applyAlignment="1"/>
    <xf numFmtId="0" fontId="7" fillId="0" borderId="1" xfId="0" applyFont="1" applyBorder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27517</xdr:rowOff>
    </xdr:from>
    <xdr:to>
      <xdr:col>1</xdr:col>
      <xdr:colOff>979382</xdr:colOff>
      <xdr:row>0</xdr:row>
      <xdr:rowOff>927312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A9A651E-69A9-4805-ADF1-1B869D586F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7517"/>
          <a:ext cx="1561465" cy="899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48683</xdr:rowOff>
    </xdr:from>
    <xdr:to>
      <xdr:col>1</xdr:col>
      <xdr:colOff>994199</xdr:colOff>
      <xdr:row>0</xdr:row>
      <xdr:rowOff>948478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11D9466-1716-469E-9454-610FDEB7FB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48683"/>
          <a:ext cx="1565699" cy="899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38100</xdr:rowOff>
    </xdr:from>
    <xdr:to>
      <xdr:col>1</xdr:col>
      <xdr:colOff>979382</xdr:colOff>
      <xdr:row>0</xdr:row>
      <xdr:rowOff>937895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B9A9A2D-8637-44B4-ADDA-C18117A14A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8100"/>
          <a:ext cx="1561465" cy="899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38100</xdr:rowOff>
    </xdr:from>
    <xdr:to>
      <xdr:col>1</xdr:col>
      <xdr:colOff>987849</xdr:colOff>
      <xdr:row>0</xdr:row>
      <xdr:rowOff>937895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D0521F9-D609-4925-88B8-4995B17B0A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8100"/>
          <a:ext cx="1559349" cy="899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944457</xdr:colOff>
      <xdr:row>0</xdr:row>
      <xdr:rowOff>903817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6263FF-5C48-4CB0-B4DD-2183C0D023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8290" cy="903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677227</xdr:colOff>
      <xdr:row>0</xdr:row>
      <xdr:rowOff>903817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F334F85-5858-4FBE-AC22-AF42B69A55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8290" cy="9038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679873</xdr:colOff>
      <xdr:row>0</xdr:row>
      <xdr:rowOff>903817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87A2BD8-731D-45E2-B2C9-0E1E9E7D47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8290" cy="903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7:I21"/>
  <sheetViews>
    <sheetView workbookViewId="0">
      <selection activeCell="G22" sqref="G22"/>
    </sheetView>
  </sheetViews>
  <sheetFormatPr defaultRowHeight="14.4" x14ac:dyDescent="0.3"/>
  <sheetData>
    <row r="17" spans="1:9" ht="21" x14ac:dyDescent="0.4">
      <c r="A17" s="36" t="s">
        <v>45</v>
      </c>
      <c r="B17" s="36"/>
      <c r="C17" s="36"/>
      <c r="D17" s="36"/>
      <c r="E17" s="36"/>
      <c r="F17" s="36"/>
      <c r="G17" s="36"/>
      <c r="H17" s="36"/>
      <c r="I17" s="36"/>
    </row>
    <row r="18" spans="1:9" ht="21" x14ac:dyDescent="0.4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3">
      <c r="A19" s="37" t="s">
        <v>47</v>
      </c>
      <c r="B19" s="37"/>
      <c r="C19" s="37"/>
      <c r="D19" s="37"/>
      <c r="E19" s="37"/>
      <c r="F19" s="37"/>
      <c r="G19" s="37"/>
      <c r="H19" s="37"/>
      <c r="I19" s="37"/>
    </row>
    <row r="20" spans="1:9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x14ac:dyDescent="0.3">
      <c r="A21" s="37"/>
      <c r="B21" s="37"/>
      <c r="C21" s="37"/>
      <c r="D21" s="37"/>
      <c r="E21" s="37"/>
      <c r="F21" s="37"/>
      <c r="G21" s="37"/>
      <c r="H21" s="37"/>
      <c r="I21" s="37"/>
    </row>
  </sheetData>
  <mergeCells count="4">
    <mergeCell ref="A17:I17"/>
    <mergeCell ref="A19:I19"/>
    <mergeCell ref="A20:I20"/>
    <mergeCell ref="A21:I21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Header>&amp;RPříloha č. 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9"/>
  <sheetViews>
    <sheetView workbookViewId="0">
      <selection activeCell="C4" sqref="C4"/>
    </sheetView>
  </sheetViews>
  <sheetFormatPr defaultRowHeight="14.4" x14ac:dyDescent="0.3"/>
  <cols>
    <col min="2" max="2" width="25.109375" customWidth="1"/>
    <col min="3" max="3" width="27" customWidth="1"/>
  </cols>
  <sheetData>
    <row r="1" spans="1:3" x14ac:dyDescent="0.3">
      <c r="A1" s="1" t="s">
        <v>34</v>
      </c>
      <c r="B1" s="1"/>
    </row>
    <row r="2" spans="1:3" x14ac:dyDescent="0.3">
      <c r="A2" s="13" t="s">
        <v>35</v>
      </c>
      <c r="B2" s="11" t="s">
        <v>11</v>
      </c>
      <c r="C2" s="4" t="s">
        <v>12</v>
      </c>
    </row>
    <row r="3" spans="1:3" x14ac:dyDescent="0.3">
      <c r="A3" s="13"/>
      <c r="B3" s="11"/>
      <c r="C3" s="4"/>
    </row>
    <row r="4" spans="1:3" x14ac:dyDescent="0.3">
      <c r="A4" s="13"/>
      <c r="B4" s="11"/>
      <c r="C4" s="4"/>
    </row>
    <row r="5" spans="1:3" x14ac:dyDescent="0.3">
      <c r="A5" s="13"/>
      <c r="B5" s="11"/>
      <c r="C5" s="4"/>
    </row>
    <row r="6" spans="1:3" x14ac:dyDescent="0.3">
      <c r="A6" s="13"/>
      <c r="B6" s="11"/>
      <c r="C6" s="4"/>
    </row>
    <row r="7" spans="1:3" x14ac:dyDescent="0.3">
      <c r="A7" s="13"/>
      <c r="B7" s="11"/>
      <c r="C7" s="4"/>
    </row>
    <row r="8" spans="1:3" x14ac:dyDescent="0.3">
      <c r="A8" s="13" t="s">
        <v>36</v>
      </c>
      <c r="B8" s="11">
        <f>SUM(B3:B7)</f>
        <v>0</v>
      </c>
      <c r="C8" s="4">
        <f>SUM(C3:C7)</f>
        <v>0</v>
      </c>
    </row>
    <row r="9" spans="1:3" x14ac:dyDescent="0.3">
      <c r="A9" s="13"/>
      <c r="B9" s="12" t="s">
        <v>32</v>
      </c>
      <c r="C9" s="7" t="e">
        <f>IMDIV(C8,B8)*1</f>
        <v>#NUM!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&amp;RPříloha č. 4</oddHeader>
  </headerFooter>
  <ignoredErrors>
    <ignoredError sqref="C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topLeftCell="A19" zoomScale="90" zoomScaleNormal="90" workbookViewId="0">
      <selection activeCell="C8" sqref="C8"/>
    </sheetView>
  </sheetViews>
  <sheetFormatPr defaultRowHeight="14.4" x14ac:dyDescent="0.3"/>
  <cols>
    <col min="1" max="1" width="9.109375" customWidth="1"/>
    <col min="2" max="2" width="17.6640625" customWidth="1"/>
    <col min="3" max="3" width="35" customWidth="1"/>
    <col min="4" max="4" width="12.44140625" customWidth="1"/>
    <col min="5" max="5" width="9.109375" customWidth="1"/>
  </cols>
  <sheetData>
    <row r="1" spans="1:10" ht="77.25" customHeight="1" x14ac:dyDescent="0.3">
      <c r="A1" s="15"/>
      <c r="B1" s="15"/>
      <c r="C1" s="15"/>
      <c r="D1" s="15"/>
      <c r="E1" s="15"/>
      <c r="F1" s="15"/>
      <c r="G1" s="15"/>
    </row>
    <row r="2" spans="1:10" x14ac:dyDescent="0.3">
      <c r="A2" s="15" t="s">
        <v>0</v>
      </c>
      <c r="B2" s="15"/>
      <c r="C2" s="15"/>
      <c r="D2" s="15" t="s">
        <v>1</v>
      </c>
      <c r="E2" s="15"/>
      <c r="F2" s="15"/>
      <c r="G2" s="15"/>
    </row>
    <row r="3" spans="1:10" x14ac:dyDescent="0.3">
      <c r="A3" s="15" t="s">
        <v>2</v>
      </c>
      <c r="B3" s="15"/>
      <c r="C3" s="15"/>
      <c r="D3" s="15" t="s">
        <v>3</v>
      </c>
      <c r="E3" s="15"/>
      <c r="F3" s="15"/>
      <c r="G3" s="15"/>
    </row>
    <row r="4" spans="1:10" x14ac:dyDescent="0.3">
      <c r="A4" s="15" t="s">
        <v>4</v>
      </c>
      <c r="B4" s="15"/>
      <c r="C4" s="15"/>
      <c r="D4" s="15"/>
      <c r="E4" s="15"/>
      <c r="F4" s="15"/>
      <c r="G4" s="15"/>
    </row>
    <row r="5" spans="1:10" x14ac:dyDescent="0.3">
      <c r="A5" s="16" t="s">
        <v>5</v>
      </c>
      <c r="B5" s="16" t="s">
        <v>58</v>
      </c>
      <c r="C5" s="15"/>
      <c r="D5" s="15"/>
      <c r="E5" s="15"/>
      <c r="F5" s="15"/>
      <c r="G5" s="15"/>
    </row>
    <row r="6" spans="1:10" ht="57.6" x14ac:dyDescent="0.3">
      <c r="A6" s="17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8" t="s">
        <v>11</v>
      </c>
      <c r="G6" s="18" t="s">
        <v>12</v>
      </c>
    </row>
    <row r="7" spans="1:10" ht="86.4" x14ac:dyDescent="0.3">
      <c r="A7" s="17">
        <v>1</v>
      </c>
      <c r="B7" s="17" t="s">
        <v>13</v>
      </c>
      <c r="C7" s="19" t="s">
        <v>62</v>
      </c>
      <c r="D7" s="20">
        <v>1</v>
      </c>
      <c r="E7" s="20"/>
      <c r="F7" s="20">
        <f t="shared" ref="F7:F13" si="0">PRODUCT(D7:E7)</f>
        <v>1</v>
      </c>
      <c r="G7" s="20"/>
    </row>
    <row r="8" spans="1:10" ht="115.2" x14ac:dyDescent="0.3">
      <c r="A8" s="17">
        <v>2</v>
      </c>
      <c r="B8" s="18" t="s">
        <v>14</v>
      </c>
      <c r="C8" s="19" t="s">
        <v>82</v>
      </c>
      <c r="D8" s="20">
        <v>1</v>
      </c>
      <c r="E8" s="20"/>
      <c r="F8" s="20">
        <f t="shared" si="0"/>
        <v>1</v>
      </c>
      <c r="G8" s="20"/>
    </row>
    <row r="9" spans="1:10" ht="86.4" x14ac:dyDescent="0.3">
      <c r="A9" s="17">
        <v>3</v>
      </c>
      <c r="B9" s="18" t="s">
        <v>15</v>
      </c>
      <c r="C9" s="23" t="s">
        <v>71</v>
      </c>
      <c r="D9" s="20">
        <v>1</v>
      </c>
      <c r="E9" s="20"/>
      <c r="F9" s="20">
        <f t="shared" si="0"/>
        <v>1</v>
      </c>
      <c r="G9" s="20"/>
    </row>
    <row r="10" spans="1:10" ht="93" customHeight="1" x14ac:dyDescent="0.3">
      <c r="A10" s="17">
        <v>4</v>
      </c>
      <c r="B10" s="18" t="s">
        <v>17</v>
      </c>
      <c r="C10" s="19" t="s">
        <v>18</v>
      </c>
      <c r="D10" s="20">
        <v>1</v>
      </c>
      <c r="E10" s="20"/>
      <c r="F10" s="20">
        <f t="shared" si="0"/>
        <v>1</v>
      </c>
      <c r="G10" s="20"/>
    </row>
    <row r="11" spans="1:10" ht="43.2" x14ac:dyDescent="0.3">
      <c r="A11" s="17">
        <v>5</v>
      </c>
      <c r="B11" s="18" t="s">
        <v>41</v>
      </c>
      <c r="C11" s="19" t="s">
        <v>46</v>
      </c>
      <c r="D11" s="20">
        <v>1</v>
      </c>
      <c r="E11" s="20"/>
      <c r="F11" s="20">
        <f t="shared" si="0"/>
        <v>1</v>
      </c>
      <c r="G11" s="20"/>
    </row>
    <row r="12" spans="1:10" ht="43.2" x14ac:dyDescent="0.3">
      <c r="A12" s="17">
        <v>6</v>
      </c>
      <c r="B12" s="18" t="s">
        <v>48</v>
      </c>
      <c r="C12" s="23" t="s">
        <v>78</v>
      </c>
      <c r="D12" s="20">
        <v>1</v>
      </c>
      <c r="E12" s="20"/>
      <c r="F12" s="20">
        <f t="shared" si="0"/>
        <v>1</v>
      </c>
      <c r="G12" s="20"/>
    </row>
    <row r="13" spans="1:10" ht="158.4" x14ac:dyDescent="0.3">
      <c r="A13" s="17">
        <v>7</v>
      </c>
      <c r="B13" s="18" t="s">
        <v>39</v>
      </c>
      <c r="C13" s="23" t="s">
        <v>83</v>
      </c>
      <c r="D13" s="20">
        <v>1</v>
      </c>
      <c r="E13" s="20"/>
      <c r="F13" s="20">
        <f t="shared" si="0"/>
        <v>1</v>
      </c>
      <c r="G13" s="20"/>
      <c r="J13" s="6"/>
    </row>
    <row r="14" spans="1:10" ht="28.8" x14ac:dyDescent="0.3">
      <c r="A14" s="17"/>
      <c r="B14" s="18" t="s">
        <v>20</v>
      </c>
      <c r="C14" s="21"/>
      <c r="D14" s="20"/>
      <c r="E14" s="20"/>
      <c r="F14" s="20">
        <f>SUM(F7:F13)</f>
        <v>7</v>
      </c>
      <c r="G14" s="20">
        <f>SUM(G7:G13)</f>
        <v>0</v>
      </c>
    </row>
    <row r="15" spans="1:10" ht="28.8" x14ac:dyDescent="0.3">
      <c r="A15" s="17"/>
      <c r="B15" s="18" t="s">
        <v>21</v>
      </c>
      <c r="C15" s="21"/>
      <c r="D15" s="20"/>
      <c r="E15" s="20"/>
      <c r="F15" s="20"/>
      <c r="G15" s="22">
        <f>IMDIV(G14,F14)*1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85" orientation="portrait" r:id="rId1"/>
  <headerFooter>
    <oddHeader>&amp;RPříloha č. 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6"/>
  <sheetViews>
    <sheetView zoomScale="90" zoomScaleNormal="90" workbookViewId="0">
      <selection activeCell="F9" sqref="F9"/>
    </sheetView>
  </sheetViews>
  <sheetFormatPr defaultRowHeight="14.4" x14ac:dyDescent="0.3"/>
  <cols>
    <col min="1" max="1" width="9.109375" customWidth="1"/>
    <col min="2" max="2" width="17.6640625" customWidth="1"/>
    <col min="3" max="3" width="38.109375" customWidth="1"/>
    <col min="4" max="4" width="11.44140625" customWidth="1"/>
    <col min="5" max="5" width="9.109375" customWidth="1"/>
  </cols>
  <sheetData>
    <row r="1" spans="1:7" ht="77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t="s">
        <v>0</v>
      </c>
      <c r="D2" t="s">
        <v>1</v>
      </c>
    </row>
    <row r="3" spans="1:7" x14ac:dyDescent="0.3">
      <c r="A3" t="s">
        <v>2</v>
      </c>
      <c r="D3" t="s">
        <v>3</v>
      </c>
    </row>
    <row r="4" spans="1:7" x14ac:dyDescent="0.3">
      <c r="A4" t="s">
        <v>4</v>
      </c>
    </row>
    <row r="5" spans="1:7" x14ac:dyDescent="0.3">
      <c r="A5" s="1" t="s">
        <v>22</v>
      </c>
      <c r="B5" s="1" t="s">
        <v>50</v>
      </c>
    </row>
    <row r="6" spans="1:7" ht="57.6" x14ac:dyDescent="0.3">
      <c r="A6" s="2" t="s">
        <v>6</v>
      </c>
      <c r="B6" s="2" t="s">
        <v>7</v>
      </c>
      <c r="C6" s="2" t="s">
        <v>8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 ht="57.6" x14ac:dyDescent="0.3">
      <c r="A7" s="2">
        <v>1</v>
      </c>
      <c r="B7" s="2" t="s">
        <v>13</v>
      </c>
      <c r="C7" s="19" t="s">
        <v>72</v>
      </c>
      <c r="D7" s="4">
        <v>1</v>
      </c>
      <c r="E7" s="4"/>
      <c r="F7" s="4">
        <f t="shared" ref="F7:F14" si="0">PRODUCT(D7:E7)</f>
        <v>1</v>
      </c>
      <c r="G7" s="4"/>
    </row>
    <row r="8" spans="1:7" ht="86.4" x14ac:dyDescent="0.3">
      <c r="A8" s="2">
        <v>2</v>
      </c>
      <c r="B8" s="3" t="s">
        <v>51</v>
      </c>
      <c r="C8" s="19" t="s">
        <v>73</v>
      </c>
      <c r="D8" s="4">
        <v>1</v>
      </c>
      <c r="E8" s="4"/>
      <c r="F8" s="4">
        <f t="shared" si="0"/>
        <v>1</v>
      </c>
      <c r="G8" s="4"/>
    </row>
    <row r="9" spans="1:7" ht="72" x14ac:dyDescent="0.3">
      <c r="A9" s="2">
        <v>3</v>
      </c>
      <c r="B9" s="3" t="s">
        <v>59</v>
      </c>
      <c r="C9" s="19" t="s">
        <v>24</v>
      </c>
      <c r="D9" s="4">
        <v>1</v>
      </c>
      <c r="E9" s="4"/>
      <c r="F9" s="4">
        <f t="shared" si="0"/>
        <v>1</v>
      </c>
      <c r="G9" s="4"/>
    </row>
    <row r="10" spans="1:7" ht="72" x14ac:dyDescent="0.3">
      <c r="A10" s="2">
        <v>4</v>
      </c>
      <c r="B10" s="3" t="s">
        <v>38</v>
      </c>
      <c r="C10" s="25" t="s">
        <v>18</v>
      </c>
      <c r="D10" s="4">
        <v>1</v>
      </c>
      <c r="E10" s="4"/>
      <c r="F10" s="4">
        <f t="shared" si="0"/>
        <v>1</v>
      </c>
      <c r="G10" s="4"/>
    </row>
    <row r="11" spans="1:7" ht="129.6" x14ac:dyDescent="0.3">
      <c r="A11" s="2">
        <v>5</v>
      </c>
      <c r="B11" s="3" t="s">
        <v>42</v>
      </c>
      <c r="C11" s="19" t="s">
        <v>84</v>
      </c>
      <c r="D11" s="4">
        <v>1</v>
      </c>
      <c r="E11" s="4"/>
      <c r="F11" s="4">
        <f t="shared" si="0"/>
        <v>1</v>
      </c>
      <c r="G11" s="4"/>
    </row>
    <row r="12" spans="1:7" ht="129.6" x14ac:dyDescent="0.3">
      <c r="A12" s="2">
        <v>6</v>
      </c>
      <c r="B12" s="3" t="s">
        <v>44</v>
      </c>
      <c r="C12" s="23" t="s">
        <v>52</v>
      </c>
      <c r="D12" s="4">
        <v>1</v>
      </c>
      <c r="E12" s="4"/>
      <c r="F12" s="4">
        <f t="shared" si="0"/>
        <v>1</v>
      </c>
      <c r="G12" s="4"/>
    </row>
    <row r="13" spans="1:7" ht="100.8" x14ac:dyDescent="0.3">
      <c r="A13" s="2">
        <v>7</v>
      </c>
      <c r="B13" s="3" t="s">
        <v>26</v>
      </c>
      <c r="C13" s="19" t="s">
        <v>53</v>
      </c>
      <c r="D13" s="4">
        <v>1</v>
      </c>
      <c r="E13" s="4"/>
      <c r="F13" s="4">
        <f t="shared" si="0"/>
        <v>1</v>
      </c>
      <c r="G13" s="4"/>
    </row>
    <row r="14" spans="1:7" ht="86.4" x14ac:dyDescent="0.3">
      <c r="A14" s="2">
        <v>8</v>
      </c>
      <c r="B14" s="3" t="s">
        <v>54</v>
      </c>
      <c r="C14" s="19" t="s">
        <v>79</v>
      </c>
      <c r="D14" s="4">
        <v>1</v>
      </c>
      <c r="E14" s="4"/>
      <c r="F14" s="4">
        <f t="shared" si="0"/>
        <v>1</v>
      </c>
      <c r="G14" s="4"/>
    </row>
    <row r="15" spans="1:7" ht="28.8" x14ac:dyDescent="0.3">
      <c r="A15" s="2"/>
      <c r="B15" s="3" t="s">
        <v>20</v>
      </c>
      <c r="C15" s="21"/>
      <c r="D15" s="4"/>
      <c r="E15" s="4"/>
      <c r="F15" s="4">
        <f>SUM(F7:F14)</f>
        <v>8</v>
      </c>
      <c r="G15" s="4">
        <f>SUM(G7:G14)</f>
        <v>0</v>
      </c>
    </row>
    <row r="16" spans="1:7" ht="28.8" x14ac:dyDescent="0.3">
      <c r="A16" s="2"/>
      <c r="B16" s="3" t="s">
        <v>21</v>
      </c>
      <c r="C16" s="21"/>
      <c r="D16" s="4"/>
      <c r="E16" s="4"/>
      <c r="F16" s="4"/>
      <c r="G16" s="7">
        <f>IMDIV(G15,F15)*1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&amp;RPříloha č. 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tabSelected="1" topLeftCell="A10" zoomScale="90" zoomScaleNormal="90" workbookViewId="0">
      <selection activeCell="F11" sqref="F11"/>
    </sheetView>
  </sheetViews>
  <sheetFormatPr defaultRowHeight="14.4" x14ac:dyDescent="0.3"/>
  <cols>
    <col min="1" max="1" width="9.109375" customWidth="1"/>
    <col min="2" max="2" width="17.6640625" customWidth="1"/>
    <col min="3" max="3" width="46.6640625" customWidth="1"/>
    <col min="4" max="4" width="12.44140625" customWidth="1"/>
    <col min="5" max="5" width="14.44140625" customWidth="1"/>
    <col min="6" max="6" width="9.109375" customWidth="1"/>
  </cols>
  <sheetData>
    <row r="1" spans="1:8" ht="77.25" customHeight="1" x14ac:dyDescent="0.3">
      <c r="A1" s="15"/>
      <c r="B1" s="15"/>
      <c r="C1" s="15"/>
      <c r="D1" s="15"/>
      <c r="E1" s="15"/>
      <c r="F1" s="15"/>
      <c r="G1" s="15"/>
    </row>
    <row r="2" spans="1:8" x14ac:dyDescent="0.3">
      <c r="A2" t="s">
        <v>0</v>
      </c>
      <c r="D2" t="s">
        <v>1</v>
      </c>
    </row>
    <row r="3" spans="1:8" x14ac:dyDescent="0.3">
      <c r="A3" t="s">
        <v>2</v>
      </c>
      <c r="D3" t="s">
        <v>3</v>
      </c>
    </row>
    <row r="4" spans="1:8" x14ac:dyDescent="0.3">
      <c r="A4" t="s">
        <v>4</v>
      </c>
    </row>
    <row r="5" spans="1:8" x14ac:dyDescent="0.3">
      <c r="A5" s="1" t="s">
        <v>23</v>
      </c>
      <c r="B5" s="1" t="s">
        <v>55</v>
      </c>
    </row>
    <row r="6" spans="1:8" ht="43.2" x14ac:dyDescent="0.3">
      <c r="A6" s="2" t="s">
        <v>6</v>
      </c>
      <c r="B6" s="2" t="s">
        <v>7</v>
      </c>
      <c r="C6" s="2" t="s">
        <v>8</v>
      </c>
      <c r="D6" s="3" t="s">
        <v>9</v>
      </c>
      <c r="E6" s="3" t="s">
        <v>10</v>
      </c>
      <c r="F6" s="8" t="s">
        <v>11</v>
      </c>
      <c r="G6" s="3" t="s">
        <v>12</v>
      </c>
      <c r="H6" s="9"/>
    </row>
    <row r="7" spans="1:8" ht="100.8" x14ac:dyDescent="0.3">
      <c r="A7" s="2">
        <v>1</v>
      </c>
      <c r="B7" s="3" t="s">
        <v>27</v>
      </c>
      <c r="C7" s="19" t="s">
        <v>56</v>
      </c>
      <c r="D7" s="4">
        <v>1</v>
      </c>
      <c r="E7" s="4"/>
      <c r="F7" s="10">
        <f t="shared" ref="F7:F12" si="0">PRODUCT(D7:E7)</f>
        <v>1</v>
      </c>
      <c r="G7" s="4"/>
    </row>
    <row r="8" spans="1:8" ht="115.2" x14ac:dyDescent="0.3">
      <c r="A8" s="2">
        <v>2</v>
      </c>
      <c r="B8" s="3" t="s">
        <v>88</v>
      </c>
      <c r="C8" s="19" t="s">
        <v>85</v>
      </c>
      <c r="D8" s="4">
        <v>1</v>
      </c>
      <c r="E8" s="4"/>
      <c r="F8" s="10">
        <f t="shared" si="0"/>
        <v>1</v>
      </c>
      <c r="G8" s="4"/>
    </row>
    <row r="9" spans="1:8" ht="43.2" x14ac:dyDescent="0.3">
      <c r="A9" s="2">
        <v>3</v>
      </c>
      <c r="B9" s="3" t="s">
        <v>57</v>
      </c>
      <c r="C9" s="19" t="s">
        <v>37</v>
      </c>
      <c r="D9" s="4">
        <v>1</v>
      </c>
      <c r="E9" s="4"/>
      <c r="F9" s="10">
        <f t="shared" si="0"/>
        <v>1</v>
      </c>
      <c r="G9" s="4"/>
    </row>
    <row r="10" spans="1:8" ht="57.6" x14ac:dyDescent="0.3">
      <c r="A10" s="2">
        <v>4</v>
      </c>
      <c r="B10" s="3" t="s">
        <v>40</v>
      </c>
      <c r="C10" s="19" t="s">
        <v>18</v>
      </c>
      <c r="D10" s="4">
        <v>1</v>
      </c>
      <c r="E10" s="4"/>
      <c r="F10" s="10">
        <f t="shared" si="0"/>
        <v>1</v>
      </c>
      <c r="G10" s="4"/>
    </row>
    <row r="11" spans="1:8" ht="43.2" x14ac:dyDescent="0.3">
      <c r="A11" s="2">
        <v>5</v>
      </c>
      <c r="B11" s="3" t="s">
        <v>43</v>
      </c>
      <c r="C11" s="19" t="s">
        <v>74</v>
      </c>
      <c r="D11" s="4">
        <v>1</v>
      </c>
      <c r="E11" s="4"/>
      <c r="F11" s="10">
        <f t="shared" si="0"/>
        <v>1</v>
      </c>
      <c r="G11" s="4"/>
    </row>
    <row r="12" spans="1:8" ht="115.2" x14ac:dyDescent="0.3">
      <c r="A12" s="2">
        <v>6</v>
      </c>
      <c r="B12" s="3" t="s">
        <v>80</v>
      </c>
      <c r="C12" s="21" t="s">
        <v>78</v>
      </c>
      <c r="D12" s="4">
        <v>1</v>
      </c>
      <c r="E12" s="4"/>
      <c r="F12" s="10">
        <f t="shared" si="0"/>
        <v>1</v>
      </c>
      <c r="G12" s="4"/>
    </row>
    <row r="13" spans="1:8" ht="28.8" x14ac:dyDescent="0.3">
      <c r="A13" s="2"/>
      <c r="B13" s="3" t="s">
        <v>20</v>
      </c>
      <c r="C13" s="5"/>
      <c r="D13" s="4"/>
      <c r="E13" s="4"/>
      <c r="F13" s="10">
        <f>SUM(F6:F12)</f>
        <v>6</v>
      </c>
      <c r="G13" s="4">
        <f>SUM(G7:G12)</f>
        <v>0</v>
      </c>
    </row>
    <row r="14" spans="1:8" ht="28.8" x14ac:dyDescent="0.3">
      <c r="A14" s="2"/>
      <c r="B14" s="3" t="s">
        <v>21</v>
      </c>
      <c r="C14" s="5"/>
      <c r="D14" s="4"/>
      <c r="E14" s="4"/>
      <c r="F14" s="10"/>
      <c r="G14" s="7">
        <f>IMDIV(G13,F13)*1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73" orientation="portrait" r:id="rId1"/>
  <headerFooter>
    <oddHeader>&amp;RPříloha č. 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6"/>
  <sheetViews>
    <sheetView zoomScale="90" zoomScaleNormal="90" workbookViewId="0">
      <selection activeCell="F14" sqref="F14"/>
    </sheetView>
  </sheetViews>
  <sheetFormatPr defaultRowHeight="14.4" x14ac:dyDescent="0.3"/>
  <cols>
    <col min="1" max="1" width="9.109375" customWidth="1"/>
    <col min="2" max="2" width="18.33203125" customWidth="1"/>
    <col min="3" max="3" width="40.88671875" customWidth="1"/>
    <col min="4" max="4" width="11.88671875" customWidth="1"/>
    <col min="5" max="5" width="15.5546875" customWidth="1"/>
    <col min="6" max="6" width="9.109375" customWidth="1"/>
  </cols>
  <sheetData>
    <row r="1" spans="1:7" ht="77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t="s">
        <v>0</v>
      </c>
      <c r="D2" t="s">
        <v>1</v>
      </c>
    </row>
    <row r="3" spans="1:7" x14ac:dyDescent="0.3">
      <c r="A3" t="s">
        <v>2</v>
      </c>
      <c r="D3" t="s">
        <v>3</v>
      </c>
    </row>
    <row r="4" spans="1:7" x14ac:dyDescent="0.3">
      <c r="A4" t="s">
        <v>4</v>
      </c>
    </row>
    <row r="5" spans="1:7" x14ac:dyDescent="0.3">
      <c r="A5" s="1" t="s">
        <v>25</v>
      </c>
      <c r="B5" s="1" t="s">
        <v>60</v>
      </c>
    </row>
    <row r="6" spans="1:7" ht="43.2" x14ac:dyDescent="0.3">
      <c r="A6" s="2" t="s">
        <v>6</v>
      </c>
      <c r="B6" s="2" t="s">
        <v>7</v>
      </c>
      <c r="C6" s="2" t="s">
        <v>8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 ht="43.2" x14ac:dyDescent="0.3">
      <c r="A7" s="2">
        <v>1</v>
      </c>
      <c r="B7" s="2" t="s">
        <v>13</v>
      </c>
      <c r="C7" s="19" t="s">
        <v>72</v>
      </c>
      <c r="D7" s="4">
        <v>1</v>
      </c>
      <c r="E7" s="4"/>
      <c r="F7" s="4">
        <f t="shared" ref="F7:F14" si="0">PRODUCT(D7:E7)</f>
        <v>1</v>
      </c>
      <c r="G7" s="4"/>
    </row>
    <row r="8" spans="1:7" ht="72" x14ac:dyDescent="0.3">
      <c r="A8" s="2">
        <v>2</v>
      </c>
      <c r="B8" s="3" t="s">
        <v>51</v>
      </c>
      <c r="C8" s="19" t="s">
        <v>49</v>
      </c>
      <c r="D8" s="4">
        <v>1</v>
      </c>
      <c r="E8" s="4"/>
      <c r="F8" s="4">
        <f t="shared" si="0"/>
        <v>1</v>
      </c>
      <c r="G8" s="4"/>
    </row>
    <row r="9" spans="1:7" ht="72" x14ac:dyDescent="0.3">
      <c r="A9" s="2">
        <v>3</v>
      </c>
      <c r="B9" s="3" t="s">
        <v>59</v>
      </c>
      <c r="C9" s="19" t="s">
        <v>24</v>
      </c>
      <c r="D9" s="4">
        <v>1</v>
      </c>
      <c r="E9" s="4"/>
      <c r="F9" s="4">
        <f t="shared" si="0"/>
        <v>1</v>
      </c>
      <c r="G9" s="4"/>
    </row>
    <row r="10" spans="1:7" ht="57.6" x14ac:dyDescent="0.3">
      <c r="A10" s="2">
        <v>4</v>
      </c>
      <c r="B10" s="3" t="s">
        <v>38</v>
      </c>
      <c r="C10" s="25" t="s">
        <v>18</v>
      </c>
      <c r="D10" s="4">
        <v>1</v>
      </c>
      <c r="E10" s="4"/>
      <c r="F10" s="4">
        <f t="shared" si="0"/>
        <v>1</v>
      </c>
      <c r="G10" s="4"/>
    </row>
    <row r="11" spans="1:7" ht="100.8" x14ac:dyDescent="0.3">
      <c r="A11" s="2">
        <v>5</v>
      </c>
      <c r="B11" s="3" t="s">
        <v>42</v>
      </c>
      <c r="C11" s="19" t="s">
        <v>86</v>
      </c>
      <c r="D11" s="4">
        <v>1</v>
      </c>
      <c r="E11" s="4"/>
      <c r="F11" s="4">
        <f t="shared" si="0"/>
        <v>1</v>
      </c>
      <c r="G11" s="4"/>
    </row>
    <row r="12" spans="1:7" ht="115.2" x14ac:dyDescent="0.3">
      <c r="A12" s="2">
        <v>6</v>
      </c>
      <c r="B12" s="3" t="s">
        <v>19</v>
      </c>
      <c r="C12" s="21" t="s">
        <v>52</v>
      </c>
      <c r="D12" s="4">
        <v>1</v>
      </c>
      <c r="E12" s="4"/>
      <c r="F12" s="4">
        <f t="shared" si="0"/>
        <v>1</v>
      </c>
      <c r="G12" s="4"/>
    </row>
    <row r="13" spans="1:7" ht="86.4" x14ac:dyDescent="0.3">
      <c r="A13" s="2">
        <v>7</v>
      </c>
      <c r="B13" s="3" t="s">
        <v>61</v>
      </c>
      <c r="C13" s="19" t="s">
        <v>76</v>
      </c>
      <c r="D13" s="4">
        <v>1</v>
      </c>
      <c r="E13" s="4"/>
      <c r="F13" s="4">
        <f t="shared" si="0"/>
        <v>1</v>
      </c>
      <c r="G13" s="4"/>
    </row>
    <row r="14" spans="1:7" ht="86.4" x14ac:dyDescent="0.3">
      <c r="A14" s="2">
        <v>8</v>
      </c>
      <c r="B14" s="3" t="s">
        <v>89</v>
      </c>
      <c r="C14" s="19" t="s">
        <v>81</v>
      </c>
      <c r="D14" s="4">
        <v>1</v>
      </c>
      <c r="E14" s="4"/>
      <c r="F14" s="4">
        <f t="shared" si="0"/>
        <v>1</v>
      </c>
      <c r="G14" s="4"/>
    </row>
    <row r="15" spans="1:7" x14ac:dyDescent="0.3">
      <c r="A15" s="2"/>
      <c r="B15" s="3" t="s">
        <v>20</v>
      </c>
      <c r="C15" s="21"/>
      <c r="D15" s="4"/>
      <c r="E15" s="4"/>
      <c r="F15" s="4">
        <f>SUM(F7:F14)</f>
        <v>8</v>
      </c>
      <c r="G15" s="4">
        <f>SUM(G7:G14)</f>
        <v>0</v>
      </c>
    </row>
    <row r="16" spans="1:7" ht="28.8" x14ac:dyDescent="0.3">
      <c r="A16" s="2"/>
      <c r="B16" s="3" t="s">
        <v>21</v>
      </c>
      <c r="C16" s="21"/>
      <c r="D16" s="4"/>
      <c r="E16" s="4"/>
      <c r="F16" s="4"/>
      <c r="G16" s="7">
        <f>IMDIV(G15,F15)*1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>&amp;RPříloha č. 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zoomScale="90" zoomScaleNormal="90" workbookViewId="0">
      <selection activeCell="F8" sqref="F8"/>
    </sheetView>
  </sheetViews>
  <sheetFormatPr defaultRowHeight="14.4" x14ac:dyDescent="0.3"/>
  <cols>
    <col min="1" max="1" width="9.109375" customWidth="1"/>
    <col min="2" max="2" width="17.6640625" customWidth="1"/>
    <col min="3" max="3" width="31.44140625" customWidth="1"/>
    <col min="4" max="4" width="12.5546875" customWidth="1"/>
    <col min="5" max="5" width="9.109375" customWidth="1"/>
  </cols>
  <sheetData>
    <row r="1" spans="1:7" ht="75" customHeight="1" x14ac:dyDescent="0.3"/>
    <row r="2" spans="1:7" x14ac:dyDescent="0.3">
      <c r="A2" t="s">
        <v>0</v>
      </c>
      <c r="D2" t="s">
        <v>1</v>
      </c>
    </row>
    <row r="3" spans="1:7" x14ac:dyDescent="0.3">
      <c r="A3" t="s">
        <v>2</v>
      </c>
      <c r="D3" t="s">
        <v>3</v>
      </c>
    </row>
    <row r="4" spans="1:7" x14ac:dyDescent="0.3">
      <c r="A4" t="s">
        <v>4</v>
      </c>
    </row>
    <row r="5" spans="1:7" x14ac:dyDescent="0.3">
      <c r="A5" s="1" t="s">
        <v>28</v>
      </c>
      <c r="B5" s="1" t="s">
        <v>63</v>
      </c>
    </row>
    <row r="6" spans="1:7" ht="57.6" x14ac:dyDescent="0.3">
      <c r="A6" s="30" t="s">
        <v>6</v>
      </c>
      <c r="B6" s="30" t="s">
        <v>7</v>
      </c>
      <c r="C6" s="30" t="s">
        <v>8</v>
      </c>
      <c r="D6" s="31" t="s">
        <v>9</v>
      </c>
      <c r="E6" s="31" t="s">
        <v>10</v>
      </c>
      <c r="F6" s="31" t="s">
        <v>11</v>
      </c>
      <c r="G6" s="31" t="s">
        <v>12</v>
      </c>
    </row>
    <row r="7" spans="1:7" ht="86.4" x14ac:dyDescent="0.3">
      <c r="A7" s="30">
        <v>1</v>
      </c>
      <c r="B7" s="30" t="s">
        <v>13</v>
      </c>
      <c r="C7" s="32" t="s">
        <v>64</v>
      </c>
      <c r="D7" s="13">
        <v>1</v>
      </c>
      <c r="E7" s="13"/>
      <c r="F7" s="13">
        <f t="shared" ref="F7:F8" si="0">PRODUCT(D7:E7)</f>
        <v>1</v>
      </c>
      <c r="G7" s="13"/>
    </row>
    <row r="8" spans="1:7" ht="72" x14ac:dyDescent="0.3">
      <c r="A8" s="30">
        <v>2</v>
      </c>
      <c r="B8" s="31" t="s">
        <v>66</v>
      </c>
      <c r="C8" s="32" t="s">
        <v>65</v>
      </c>
      <c r="D8" s="13">
        <v>1</v>
      </c>
      <c r="E8" s="13"/>
      <c r="F8" s="13">
        <f t="shared" si="0"/>
        <v>1</v>
      </c>
      <c r="G8" s="13"/>
    </row>
    <row r="9" spans="1:7" ht="28.8" x14ac:dyDescent="0.3">
      <c r="A9" s="30"/>
      <c r="B9" s="31" t="s">
        <v>20</v>
      </c>
      <c r="C9" s="32"/>
      <c r="D9" s="13"/>
      <c r="E9" s="13"/>
      <c r="F9" s="13">
        <f>SUM(F7:F8)</f>
        <v>2</v>
      </c>
      <c r="G9" s="13">
        <f>SUM(G7:G8)</f>
        <v>0</v>
      </c>
    </row>
    <row r="10" spans="1:7" ht="28.8" x14ac:dyDescent="0.3">
      <c r="A10" s="30"/>
      <c r="B10" s="31" t="s">
        <v>21</v>
      </c>
      <c r="C10" s="33"/>
      <c r="D10" s="13"/>
      <c r="E10" s="13"/>
      <c r="F10" s="13"/>
      <c r="G10" s="13">
        <f>IMDIV(G9,F9)*1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81" orientation="portrait" r:id="rId1"/>
  <headerFooter>
    <oddHeader>&amp;RPříloha č. 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7"/>
  <sheetViews>
    <sheetView zoomScale="80" zoomScaleNormal="80" workbookViewId="0">
      <selection activeCell="L7" sqref="L7"/>
    </sheetView>
  </sheetViews>
  <sheetFormatPr defaultRowHeight="14.4" x14ac:dyDescent="0.3"/>
  <cols>
    <col min="1" max="1" width="13.109375" customWidth="1"/>
    <col min="2" max="2" width="17.5546875" style="26" customWidth="1"/>
    <col min="3" max="3" width="35.109375" customWidth="1"/>
    <col min="4" max="4" width="12.33203125" customWidth="1"/>
    <col min="5" max="5" width="14.109375" customWidth="1"/>
    <col min="6" max="6" width="15" customWidth="1"/>
    <col min="7" max="7" width="16.109375" customWidth="1"/>
    <col min="8" max="8" width="9.109375" customWidth="1"/>
  </cols>
  <sheetData>
    <row r="1" spans="1:7" ht="75" customHeight="1" x14ac:dyDescent="0.3"/>
    <row r="2" spans="1:7" x14ac:dyDescent="0.3">
      <c r="A2" t="s">
        <v>0</v>
      </c>
      <c r="D2" t="s">
        <v>1</v>
      </c>
    </row>
    <row r="3" spans="1:7" x14ac:dyDescent="0.3">
      <c r="A3" t="s">
        <v>2</v>
      </c>
      <c r="D3" t="s">
        <v>3</v>
      </c>
    </row>
    <row r="4" spans="1:7" x14ac:dyDescent="0.3">
      <c r="A4" t="s">
        <v>4</v>
      </c>
    </row>
    <row r="5" spans="1:7" x14ac:dyDescent="0.3">
      <c r="A5" s="1" t="s">
        <v>33</v>
      </c>
      <c r="B5" s="28" t="s">
        <v>67</v>
      </c>
    </row>
    <row r="6" spans="1:7" ht="43.2" x14ac:dyDescent="0.3">
      <c r="A6" s="30" t="s">
        <v>6</v>
      </c>
      <c r="B6" s="34" t="s">
        <v>7</v>
      </c>
      <c r="C6" s="30" t="s">
        <v>8</v>
      </c>
      <c r="D6" s="31" t="s">
        <v>9</v>
      </c>
      <c r="E6" s="31" t="s">
        <v>10</v>
      </c>
      <c r="F6" s="31" t="s">
        <v>11</v>
      </c>
      <c r="G6" s="31" t="s">
        <v>12</v>
      </c>
    </row>
    <row r="7" spans="1:7" ht="86.4" x14ac:dyDescent="0.3">
      <c r="A7" s="17">
        <v>1</v>
      </c>
      <c r="B7" s="35" t="s">
        <v>13</v>
      </c>
      <c r="C7" s="27" t="s">
        <v>62</v>
      </c>
      <c r="D7" s="20">
        <v>1</v>
      </c>
      <c r="E7" s="20"/>
      <c r="F7" s="20">
        <f>PRODUCT(D7:E7)</f>
        <v>1</v>
      </c>
      <c r="G7" s="20"/>
    </row>
    <row r="8" spans="1:7" ht="100.8" x14ac:dyDescent="0.3">
      <c r="A8" s="17">
        <v>2</v>
      </c>
      <c r="B8" s="18" t="s">
        <v>14</v>
      </c>
      <c r="C8" s="27" t="s">
        <v>87</v>
      </c>
      <c r="D8" s="20">
        <v>1</v>
      </c>
      <c r="E8" s="20"/>
      <c r="F8" s="20">
        <f t="shared" ref="F8:F15" si="0">PRODUCT(D8:E8)</f>
        <v>1</v>
      </c>
      <c r="G8" s="20"/>
    </row>
    <row r="9" spans="1:7" ht="72" x14ac:dyDescent="0.3">
      <c r="A9" s="17">
        <v>3</v>
      </c>
      <c r="B9" s="18" t="s">
        <v>77</v>
      </c>
      <c r="C9" s="24" t="s">
        <v>16</v>
      </c>
      <c r="D9" s="20">
        <v>1</v>
      </c>
      <c r="E9" s="20"/>
      <c r="F9" s="20">
        <f t="shared" si="0"/>
        <v>1</v>
      </c>
      <c r="G9" s="20"/>
    </row>
    <row r="10" spans="1:7" ht="72" x14ac:dyDescent="0.3">
      <c r="A10" s="17">
        <v>4</v>
      </c>
      <c r="B10" s="18" t="s">
        <v>70</v>
      </c>
      <c r="C10" s="27" t="s">
        <v>18</v>
      </c>
      <c r="D10" s="20">
        <v>1</v>
      </c>
      <c r="E10" s="20"/>
      <c r="F10" s="20">
        <f t="shared" si="0"/>
        <v>1</v>
      </c>
      <c r="G10" s="20"/>
    </row>
    <row r="11" spans="1:7" ht="43.2" x14ac:dyDescent="0.3">
      <c r="A11" s="17">
        <v>5</v>
      </c>
      <c r="B11" s="18" t="s">
        <v>41</v>
      </c>
      <c r="C11" s="27" t="s">
        <v>46</v>
      </c>
      <c r="D11" s="20">
        <v>1</v>
      </c>
      <c r="E11" s="20"/>
      <c r="F11" s="20">
        <f t="shared" si="0"/>
        <v>1</v>
      </c>
      <c r="G11" s="20"/>
    </row>
    <row r="12" spans="1:7" ht="43.2" x14ac:dyDescent="0.3">
      <c r="A12" s="17">
        <v>6</v>
      </c>
      <c r="B12" s="18" t="s">
        <v>48</v>
      </c>
      <c r="C12" s="24" t="s">
        <v>78</v>
      </c>
      <c r="D12" s="20">
        <v>1</v>
      </c>
      <c r="E12" s="20"/>
      <c r="F12" s="20">
        <f t="shared" si="0"/>
        <v>1</v>
      </c>
      <c r="G12" s="20"/>
    </row>
    <row r="13" spans="1:7" ht="129.6" x14ac:dyDescent="0.3">
      <c r="A13" s="17">
        <v>7</v>
      </c>
      <c r="B13" s="3" t="s">
        <v>44</v>
      </c>
      <c r="C13" s="24" t="s">
        <v>52</v>
      </c>
      <c r="D13" s="20">
        <v>1</v>
      </c>
      <c r="E13" s="20"/>
      <c r="F13" s="20">
        <f t="shared" si="0"/>
        <v>1</v>
      </c>
      <c r="G13" s="20"/>
    </row>
    <row r="14" spans="1:7" ht="100.8" x14ac:dyDescent="0.3">
      <c r="A14" s="2">
        <v>7</v>
      </c>
      <c r="B14" s="3" t="s">
        <v>26</v>
      </c>
      <c r="C14" s="27" t="s">
        <v>53</v>
      </c>
      <c r="D14" s="4">
        <v>1</v>
      </c>
      <c r="E14" s="4"/>
      <c r="F14" s="4">
        <f t="shared" si="0"/>
        <v>1</v>
      </c>
      <c r="G14" s="4"/>
    </row>
    <row r="15" spans="1:7" ht="129.6" x14ac:dyDescent="0.3">
      <c r="A15" s="2">
        <v>8</v>
      </c>
      <c r="B15" s="3" t="s">
        <v>61</v>
      </c>
      <c r="C15" s="27" t="s">
        <v>75</v>
      </c>
      <c r="D15" s="4">
        <v>1</v>
      </c>
      <c r="E15" s="4"/>
      <c r="F15" s="4">
        <f t="shared" si="0"/>
        <v>1</v>
      </c>
      <c r="G15" s="4"/>
    </row>
    <row r="16" spans="1:7" ht="28.8" x14ac:dyDescent="0.3">
      <c r="A16" s="17"/>
      <c r="B16" s="29" t="s">
        <v>20</v>
      </c>
      <c r="C16" s="21"/>
      <c r="D16" s="20"/>
      <c r="E16" s="20"/>
      <c r="F16" s="20">
        <f>SUM(F7:F15)</f>
        <v>9</v>
      </c>
      <c r="G16" s="20">
        <f>SUM(G7:G15)</f>
        <v>0</v>
      </c>
    </row>
    <row r="17" spans="1:7" ht="28.8" x14ac:dyDescent="0.3">
      <c r="A17" s="17"/>
      <c r="B17" s="29" t="s">
        <v>21</v>
      </c>
      <c r="C17" s="21"/>
      <c r="D17" s="20"/>
      <c r="E17" s="20"/>
      <c r="F17" s="20"/>
      <c r="G17" s="22">
        <f>IMDIV(G16,F16)*1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>&amp;RPříloha č. 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3C65-BB47-497A-95B8-8997D6830AD0}">
  <sheetPr>
    <pageSetUpPr fitToPage="1"/>
  </sheetPr>
  <dimension ref="A1:G9"/>
  <sheetViews>
    <sheetView zoomScale="90" zoomScaleNormal="90" workbookViewId="0">
      <selection activeCell="F16" sqref="F16"/>
    </sheetView>
  </sheetViews>
  <sheetFormatPr defaultRowHeight="14.4" x14ac:dyDescent="0.3"/>
  <cols>
    <col min="1" max="1" width="13.109375" customWidth="1"/>
    <col min="2" max="2" width="17.6640625" customWidth="1"/>
    <col min="3" max="3" width="35.109375" customWidth="1"/>
    <col min="4" max="4" width="12.33203125" customWidth="1"/>
    <col min="5" max="5" width="14.109375" customWidth="1"/>
    <col min="6" max="6" width="15" customWidth="1"/>
    <col min="7" max="7" width="16.109375" customWidth="1"/>
    <col min="8" max="8" width="9.109375" customWidth="1"/>
  </cols>
  <sheetData>
    <row r="1" spans="1:7" ht="72" customHeight="1" x14ac:dyDescent="0.3"/>
    <row r="2" spans="1:7" x14ac:dyDescent="0.3">
      <c r="A2" t="s">
        <v>0</v>
      </c>
      <c r="D2" t="s">
        <v>1</v>
      </c>
    </row>
    <row r="3" spans="1:7" x14ac:dyDescent="0.3">
      <c r="A3" t="s">
        <v>2</v>
      </c>
      <c r="D3" t="s">
        <v>3</v>
      </c>
    </row>
    <row r="4" spans="1:7" x14ac:dyDescent="0.3">
      <c r="A4" t="s">
        <v>4</v>
      </c>
    </row>
    <row r="5" spans="1:7" x14ac:dyDescent="0.3">
      <c r="A5" s="1" t="s">
        <v>68</v>
      </c>
      <c r="B5" s="1" t="s">
        <v>69</v>
      </c>
    </row>
    <row r="6" spans="1:7" ht="43.2" x14ac:dyDescent="0.3">
      <c r="A6" s="2" t="s">
        <v>6</v>
      </c>
      <c r="B6" s="2" t="s">
        <v>7</v>
      </c>
      <c r="C6" s="2" t="s">
        <v>8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 ht="86.4" x14ac:dyDescent="0.3">
      <c r="A7" s="2">
        <v>1</v>
      </c>
      <c r="B7" s="3" t="s">
        <v>29</v>
      </c>
      <c r="C7" s="19" t="s">
        <v>30</v>
      </c>
      <c r="D7" s="4">
        <v>1</v>
      </c>
      <c r="E7" s="4"/>
      <c r="F7" s="4">
        <f>PRODUCT(D7:E7)</f>
        <v>1</v>
      </c>
      <c r="G7" s="4"/>
    </row>
    <row r="8" spans="1:7" ht="28.8" x14ac:dyDescent="0.3">
      <c r="A8" s="17"/>
      <c r="B8" s="18" t="s">
        <v>20</v>
      </c>
      <c r="C8" s="21"/>
      <c r="D8" s="20"/>
      <c r="E8" s="20"/>
      <c r="F8" s="20">
        <f>SUM(F7)</f>
        <v>1</v>
      </c>
      <c r="G8" s="20">
        <f>SUM(G7)</f>
        <v>0</v>
      </c>
    </row>
    <row r="9" spans="1:7" ht="28.8" x14ac:dyDescent="0.3">
      <c r="A9" s="17"/>
      <c r="B9" s="18" t="s">
        <v>21</v>
      </c>
      <c r="C9" s="21"/>
      <c r="D9" s="20"/>
      <c r="E9" s="20"/>
      <c r="F9" s="20"/>
      <c r="G9" s="22">
        <f>IMDIV(G8,F8)*1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>&amp;RPříloha č. 4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4"/>
  <sheetViews>
    <sheetView workbookViewId="0">
      <selection activeCell="A3" sqref="A3"/>
    </sheetView>
  </sheetViews>
  <sheetFormatPr defaultRowHeight="14.4" x14ac:dyDescent="0.3"/>
  <cols>
    <col min="1" max="1" width="25.44140625" customWidth="1"/>
    <col min="2" max="2" width="20.6640625" customWidth="1"/>
    <col min="3" max="3" width="9.109375" customWidth="1"/>
  </cols>
  <sheetData>
    <row r="1" spans="1:2" x14ac:dyDescent="0.3">
      <c r="A1" s="1" t="s">
        <v>31</v>
      </c>
    </row>
    <row r="2" spans="1:2" x14ac:dyDescent="0.3">
      <c r="A2" s="4" t="s">
        <v>11</v>
      </c>
      <c r="B2" s="4" t="s">
        <v>12</v>
      </c>
    </row>
    <row r="3" spans="1:2" x14ac:dyDescent="0.3">
      <c r="A3" s="4" t="e">
        <f>'1'!$F$14+'2'!$F$15+'3'!$F$13+'4'!$F$15+#REF!+#REF!+'7'!F9+'8'!F16+'9'!F8</f>
        <v>#REF!</v>
      </c>
      <c r="B3" s="4" t="e">
        <f>'1'!$G$14+'2'!$G$15+'3'!$G$13+'4'!$G$15+#REF!+#REF!+'7'!G9+'8'!G16+'9'!G8</f>
        <v>#REF!</v>
      </c>
    </row>
    <row r="4" spans="1:2" x14ac:dyDescent="0.3">
      <c r="A4" s="2" t="s">
        <v>32</v>
      </c>
      <c r="B4" s="7" t="e">
        <f>IMDIV(B3,A3)*1</f>
        <v>#REF!</v>
      </c>
    </row>
  </sheetData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Header>&amp;RPříloha č.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6D441E0EDEE4099CF7A4F15BBB0FF" ma:contentTypeVersion="11" ma:contentTypeDescription="Create a new document." ma:contentTypeScope="" ma:versionID="538e2740b74e15bf378d5ee3512092ec">
  <xsd:schema xmlns:xsd="http://www.w3.org/2001/XMLSchema" xmlns:xs="http://www.w3.org/2001/XMLSchema" xmlns:p="http://schemas.microsoft.com/office/2006/metadata/properties" xmlns:ns3="a21416cf-8887-48fd-a457-380ea2619c8b" xmlns:ns4="73ed59e8-b5ca-45ec-8dba-37872847b4a0" targetNamespace="http://schemas.microsoft.com/office/2006/metadata/properties" ma:root="true" ma:fieldsID="6dc2ad3f8a7e3a20d78e05f5c46955c5" ns3:_="" ns4:_="">
    <xsd:import namespace="a21416cf-8887-48fd-a457-380ea2619c8b"/>
    <xsd:import namespace="73ed59e8-b5ca-45ec-8dba-37872847b4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416cf-8887-48fd-a457-380ea2619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d59e8-b5ca-45ec-8dba-37872847b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E60948-8837-4DC8-AE9A-B791B8883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416cf-8887-48fd-a457-380ea2619c8b"/>
    <ds:schemaRef ds:uri="73ed59e8-b5ca-45ec-8dba-37872847b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6B2C86-E153-4008-9275-6858F708D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87255-3ACA-4BB4-A37F-A4205D135A7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3ed59e8-b5ca-45ec-8dba-37872847b4a0"/>
    <ds:schemaRef ds:uri="http://schemas.microsoft.com/office/infopath/2007/PartnerControls"/>
    <ds:schemaRef ds:uri="http://purl.org/dc/elements/1.1/"/>
    <ds:schemaRef ds:uri="a21416cf-8887-48fd-a457-380ea2619c8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Check list KPI</vt:lpstr>
      <vt:lpstr>1</vt:lpstr>
      <vt:lpstr>2</vt:lpstr>
      <vt:lpstr>3</vt:lpstr>
      <vt:lpstr>4</vt:lpstr>
      <vt:lpstr>7</vt:lpstr>
      <vt:lpstr>8</vt:lpstr>
      <vt:lpstr>9</vt:lpstr>
      <vt:lpstr>Celkové_skóre_KPI_za....týden </vt:lpstr>
      <vt:lpstr>CKS_KPI_za měsíc....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Křístková Martina</cp:lastModifiedBy>
  <cp:lastPrinted>2019-11-05T07:24:17Z</cp:lastPrinted>
  <dcterms:created xsi:type="dcterms:W3CDTF">2013-07-22T12:12:52Z</dcterms:created>
  <dcterms:modified xsi:type="dcterms:W3CDTF">2022-11-10T09:00:11Z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fdcfce-ddd9-46fd-a41e-890a4587f248_Enabled">
    <vt:lpwstr>True</vt:lpwstr>
  </property>
  <property fmtid="{D5CDD505-2E9C-101B-9397-08002B2CF9AE}" pid="3" name="MSIP_Label_ddfdcfce-ddd9-46fd-a41e-890a4587f248_SiteId">
    <vt:lpwstr>75660d71-8529-414f-8ee4-8511d8f023aa</vt:lpwstr>
  </property>
  <property fmtid="{D5CDD505-2E9C-101B-9397-08002B2CF9AE}" pid="4" name="MSIP_Label_ddfdcfce-ddd9-46fd-a41e-890a4587f248_Owner">
    <vt:lpwstr>60218@ukzuz.cz</vt:lpwstr>
  </property>
  <property fmtid="{D5CDD505-2E9C-101B-9397-08002B2CF9AE}" pid="5" name="MSIP_Label_ddfdcfce-ddd9-46fd-a41e-890a4587f248_SetDate">
    <vt:lpwstr>2019-11-04T16:40:20.6840370Z</vt:lpwstr>
  </property>
  <property fmtid="{D5CDD505-2E9C-101B-9397-08002B2CF9AE}" pid="6" name="MSIP_Label_ddfdcfce-ddd9-46fd-a41e-890a4587f248_Name">
    <vt:lpwstr>General</vt:lpwstr>
  </property>
  <property fmtid="{D5CDD505-2E9C-101B-9397-08002B2CF9AE}" pid="7" name="MSIP_Label_ddfdcfce-ddd9-46fd-a41e-890a4587f248_Application">
    <vt:lpwstr>Microsoft Azure Information Protection</vt:lpwstr>
  </property>
  <property fmtid="{D5CDD505-2E9C-101B-9397-08002B2CF9AE}" pid="8" name="MSIP_Label_ddfdcfce-ddd9-46fd-a41e-890a4587f248_ActionId">
    <vt:lpwstr>492abc28-0199-4635-a1f5-940e77cc0889</vt:lpwstr>
  </property>
  <property fmtid="{D5CDD505-2E9C-101B-9397-08002B2CF9AE}" pid="9" name="MSIP_Label_ddfdcfce-ddd9-46fd-a41e-890a4587f248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0x01010032E6D441E0EDEE4099CF7A4F15BBB0FF</vt:lpwstr>
  </property>
</Properties>
</file>