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Apl\Dotace\VZ\2015\Potapecske_prace\"/>
    </mc:Choice>
  </mc:AlternateContent>
  <bookViews>
    <workbookView xWindow="480" yWindow="120" windowWidth="18600" windowHeight="6855"/>
  </bookViews>
  <sheets>
    <sheet name="List1" sheetId="2" r:id="rId1"/>
    <sheet name="List3" sheetId="3" r:id="rId2"/>
  </sheets>
  <definedNames>
    <definedName name="_xlnm.Print_Area" localSheetId="0">List1!$A$1:$F$136</definedName>
  </definedNames>
  <calcPr calcId="152511"/>
</workbook>
</file>

<file path=xl/calcChain.xml><?xml version="1.0" encoding="utf-8"?>
<calcChain xmlns="http://schemas.openxmlformats.org/spreadsheetml/2006/main">
  <c r="F116" i="2" l="1"/>
  <c r="F117" i="2"/>
  <c r="F118" i="2"/>
  <c r="F119" i="2"/>
  <c r="F120" i="2"/>
  <c r="F121" i="2"/>
  <c r="F125" i="2" s="1"/>
  <c r="F122" i="2"/>
  <c r="F123" i="2"/>
  <c r="F124" i="2"/>
  <c r="F115" i="2"/>
  <c r="F101" i="2"/>
  <c r="F102" i="2"/>
  <c r="F109" i="2" s="1"/>
  <c r="F103" i="2"/>
  <c r="F104" i="2"/>
  <c r="F105" i="2"/>
  <c r="F106" i="2"/>
  <c r="F107" i="2"/>
  <c r="F108" i="2"/>
  <c r="F100" i="2"/>
  <c r="F76" i="2"/>
  <c r="F77" i="2"/>
  <c r="F78" i="2"/>
  <c r="F79" i="2"/>
  <c r="F80" i="2"/>
  <c r="F81" i="2"/>
  <c r="F82" i="2"/>
  <c r="F83" i="2"/>
  <c r="F75" i="2"/>
  <c r="F84" i="2" s="1"/>
  <c r="F61" i="2"/>
  <c r="F54" i="2"/>
  <c r="F55" i="2"/>
  <c r="F56" i="2"/>
  <c r="F57" i="2"/>
  <c r="F58" i="2"/>
  <c r="F59" i="2"/>
  <c r="F60" i="2"/>
  <c r="F53" i="2"/>
  <c r="F26" i="2"/>
  <c r="F27" i="2"/>
  <c r="F28" i="2"/>
  <c r="F29" i="2"/>
  <c r="F30" i="2"/>
  <c r="F31" i="2"/>
  <c r="F32" i="2"/>
  <c r="F33" i="2"/>
  <c r="F34" i="2"/>
  <c r="F35" i="2"/>
  <c r="F36" i="2"/>
  <c r="F37" i="2"/>
  <c r="F25" i="2"/>
  <c r="F38" i="2" s="1"/>
  <c r="F18" i="2"/>
  <c r="F13" i="2"/>
  <c r="F14" i="2"/>
  <c r="F15" i="2"/>
  <c r="F16" i="2"/>
  <c r="F17" i="2"/>
  <c r="F12" i="2"/>
  <c r="F62" i="2" l="1"/>
  <c r="F127" i="2"/>
</calcChain>
</file>

<file path=xl/sharedStrings.xml><?xml version="1.0" encoding="utf-8"?>
<sst xmlns="http://schemas.openxmlformats.org/spreadsheetml/2006/main" count="256" uniqueCount="141">
  <si>
    <t xml:space="preserve">P.č. </t>
  </si>
  <si>
    <t>Popis</t>
  </si>
  <si>
    <t>1.</t>
  </si>
  <si>
    <t>2.</t>
  </si>
  <si>
    <t>Cena</t>
  </si>
  <si>
    <t>Nájem soulodí s vlastním pohonem (výtlak do 40 t)</t>
  </si>
  <si>
    <t>Přepravní náklady potápěčského týmu</t>
  </si>
  <si>
    <t>Přepravní náklady těžké techniky (návěsy, jeřáby)</t>
  </si>
  <si>
    <t xml:space="preserve">Čistící práce pod vodou a všechny související činnosti při výkonu těchto prací </t>
  </si>
  <si>
    <t>Tabulka č.1</t>
  </si>
  <si>
    <t>Tabulka č.2</t>
  </si>
  <si>
    <t xml:space="preserve">Zpracování písemné  zprávy a dokumentace (náčrt, zaměření) </t>
  </si>
  <si>
    <t>Použití plavidla pro potápěčské práce s vlastním strojním pohonem i bez něho (například ocelové pracovní pontony MPS, plastové pracovní plošiny Jet Float, lodě, nafukovací i pevné čluny, lodní motory a PHM pro pohony plavidel</t>
  </si>
  <si>
    <t>Použití speciální potápěčské soupravy do hygienicky závadné vody</t>
  </si>
  <si>
    <t>Použití odsávacího zařízení poháněného elektrickým čerpadlem nebo hydraulickým pohonem</t>
  </si>
  <si>
    <t>1.1</t>
  </si>
  <si>
    <t>1.2</t>
  </si>
  <si>
    <t>1.3</t>
  </si>
  <si>
    <t>1.4</t>
  </si>
  <si>
    <t>1.5</t>
  </si>
  <si>
    <t>1.6</t>
  </si>
  <si>
    <t>Materiály</t>
  </si>
  <si>
    <t>Výplňová směs na bázi betonu odolná proti rozplavení</t>
  </si>
  <si>
    <t>Spárovací směs odolná proti rozplavení</t>
  </si>
  <si>
    <t xml:space="preserve">Potápěčské práce prováděné nad hladinou - servisní </t>
  </si>
  <si>
    <t>Použití vysokotlakého vodního zdroje do 400 barr</t>
  </si>
  <si>
    <t>Použití vysokotlakého vodního zdroje nad 400 barr</t>
  </si>
  <si>
    <t>Použití odsávacího  ejektorového zařízení poháněného stlačeným vzduchem do 100 mm</t>
  </si>
  <si>
    <t>Použití odsávacího  ejektorového zařízení poháněného stlačeným vzduchem nad 100 mm</t>
  </si>
  <si>
    <t>Odstraňování naplavenin včetně odsávání</t>
  </si>
  <si>
    <t>Svářečské práce</t>
  </si>
  <si>
    <t xml:space="preserve">Pálení ocelových konstrukcí </t>
  </si>
  <si>
    <t>Potápěčské práce zámečnické a strojního charakteru</t>
  </si>
  <si>
    <t>Zahrazovaní a odhrazování  vtoků provizorním uzávěrem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</si>
  <si>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</si>
  <si>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</si>
  <si>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</si>
  <si>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</si>
  <si>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</si>
  <si>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</si>
  <si>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</si>
  <si>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</si>
  <si>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</si>
  <si>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4.</t>
  </si>
  <si>
    <t>4.1</t>
  </si>
  <si>
    <t>4.2</t>
  </si>
  <si>
    <t>4.3</t>
  </si>
  <si>
    <t>Speciální potápěčská technika používaná pod hladinou</t>
  </si>
  <si>
    <t>Potápěčské práce stavební - sanace, Injektážní práce, ostatní stavební práce (vrty a sondy, bourání betonových konstrukcí apod.)</t>
  </si>
  <si>
    <t xml:space="preserve">Práce při osazovaní provizorních hrazení včetně všech souvisejících činností, pohotovost </t>
  </si>
  <si>
    <t>Tabulka č.4</t>
  </si>
  <si>
    <t xml:space="preserve">Použití jádrové vrtačky  s diam. vrtákem </t>
  </si>
  <si>
    <t>2.11</t>
  </si>
  <si>
    <t>Průzkumné, kontrolní a revizní  práce -  Foto/Video-dokumentace s on line přenosem</t>
  </si>
  <si>
    <t>jednotka</t>
  </si>
  <si>
    <t>Kč/jednotku</t>
  </si>
  <si>
    <t>počet jednotek</t>
  </si>
  <si>
    <t>Tabulka č.3 A</t>
  </si>
  <si>
    <t>Tabulka č.3 C</t>
  </si>
  <si>
    <t>Tabulka č.3 B</t>
  </si>
  <si>
    <t>den</t>
  </si>
  <si>
    <t>km</t>
  </si>
  <si>
    <t>hod</t>
  </si>
  <si>
    <t>Cena bez DPH</t>
  </si>
  <si>
    <t>kg</t>
  </si>
  <si>
    <t xml:space="preserve">Rámcová smlouva na zajištění potápěčských prací na vodních dílech ve správě Povodí Labe, státní podnik </t>
  </si>
  <si>
    <t>2.2</t>
  </si>
  <si>
    <t>2.12</t>
  </si>
  <si>
    <t>osobohodin</t>
  </si>
  <si>
    <t>4.5</t>
  </si>
  <si>
    <t>4.6</t>
  </si>
  <si>
    <t>4.7</t>
  </si>
  <si>
    <t>4.8</t>
  </si>
  <si>
    <t>Příplatek za každý další km</t>
  </si>
  <si>
    <t>t</t>
  </si>
  <si>
    <t>4.9</t>
  </si>
  <si>
    <t>4.10</t>
  </si>
  <si>
    <t>Odvoz odpadů na skládku do 10 km</t>
  </si>
  <si>
    <t>Uložení odpadu na skládku odpad charakteru stav. suti</t>
  </si>
  <si>
    <t>Uložení odpadu na skládku, odpad charakteru naplavenin</t>
  </si>
  <si>
    <t>2.13</t>
  </si>
  <si>
    <t>Použití foto a video systému</t>
  </si>
  <si>
    <t>Použití soupravy pro pálení kyslíkem pod vodou včetně pálícího materiálu</t>
  </si>
  <si>
    <t>Použití  hydraulického  (pneumatického) nářadí - brusky, vrtačky, vrtací a sbíjecí kladiva, utahováky</t>
  </si>
  <si>
    <t>Použití soupravy pro svařování včetně  svařovacího materiálu</t>
  </si>
  <si>
    <t>Běžná konstrukční ocel  třídy  11</t>
  </si>
  <si>
    <t xml:space="preserve">Nerezová ocel třídy 17 </t>
  </si>
  <si>
    <t>4.4</t>
  </si>
  <si>
    <t>Injektážní směs (na bázi cementu)</t>
  </si>
  <si>
    <t>Injektážní směs (na bázi PU)</t>
  </si>
  <si>
    <t>3.A</t>
  </si>
  <si>
    <t>3.A.1</t>
  </si>
  <si>
    <t>3.A.2</t>
  </si>
  <si>
    <t>3.A.3</t>
  </si>
  <si>
    <t>3.A.4</t>
  </si>
  <si>
    <t>3.A.5</t>
  </si>
  <si>
    <t>3.A.6</t>
  </si>
  <si>
    <t>3.A.7</t>
  </si>
  <si>
    <t>3.A.8</t>
  </si>
  <si>
    <t>3.A.9</t>
  </si>
  <si>
    <t>3.B</t>
  </si>
  <si>
    <t>3.B.1</t>
  </si>
  <si>
    <t>3.B2</t>
  </si>
  <si>
    <t>3.B.3</t>
  </si>
  <si>
    <t>3.B.4</t>
  </si>
  <si>
    <t>3.B.5</t>
  </si>
  <si>
    <t>3.B.6</t>
  </si>
  <si>
    <t>3.B.7</t>
  </si>
  <si>
    <t>3.B.8</t>
  </si>
  <si>
    <t>3.B.9</t>
  </si>
  <si>
    <t>3.C</t>
  </si>
  <si>
    <t>3.C.1</t>
  </si>
  <si>
    <t>3.C.2</t>
  </si>
  <si>
    <t>3.C.3</t>
  </si>
  <si>
    <t>3.C.4</t>
  </si>
  <si>
    <t>3.C.5</t>
  </si>
  <si>
    <t>3.C.6</t>
  </si>
  <si>
    <t>3.C.7</t>
  </si>
  <si>
    <t>3.C.8</t>
  </si>
  <si>
    <t>3.C.9</t>
  </si>
  <si>
    <t>Potápěčské práce prováděné pod hladinou v hloubkách do 13m</t>
  </si>
  <si>
    <t>Pot. práce prováděné pod hladinou v hloubkách od 13m do 40m</t>
  </si>
  <si>
    <t>Potápěčské práce prováděné pod hladinou v hloubkách nad 40m</t>
  </si>
  <si>
    <t xml:space="preserve">Použití mobilního jeřábu </t>
  </si>
  <si>
    <t>Použití dekompresní komory - není-li v ceně položky 3.A-3.C</t>
  </si>
  <si>
    <t>Kontrolní mezisoučet</t>
  </si>
  <si>
    <t>Podklad pro stanovení nabídkové ceny do Rámcové smlouvy v Kč a bez DPH</t>
  </si>
  <si>
    <t>Příloha č.3 Podmínek a požadavků na zpracování nabídky</t>
  </si>
  <si>
    <t>VZ</t>
  </si>
  <si>
    <t xml:space="preserve">Potápěčské práce prováděné nad hladinou </t>
  </si>
  <si>
    <t xml:space="preserve">cena celkem </t>
  </si>
  <si>
    <t xml:space="preserve">Pokyny: 1) Uchazeč vyplní pouze prázdné sloupce "Kč/jednotku" a "celkem" dle svého návrhu. Jiné úpravy nejsou přípustné a budou znamenat vyřazení </t>
  </si>
  <si>
    <t xml:space="preserve">                  2) Uchazeč je povinen vyplnit buňku nabídková cena celkem</t>
  </si>
  <si>
    <t xml:space="preserve">Nabídková cena celkem v Kč bez DPH </t>
  </si>
  <si>
    <t>(součet všech nabídkových cen ve slouci "cena celkem" uvedených v tabulkách č. 1 až 4 výše)</t>
  </si>
  <si>
    <t>Datum a podpis osoby oprávněné jednat jménem uchazeče:</t>
  </si>
  <si>
    <r>
      <t xml:space="preserve">                  </t>
    </r>
    <r>
      <rPr>
        <sz val="11"/>
        <color theme="1"/>
        <rFont val="Calibri"/>
        <family val="2"/>
        <charset val="238"/>
        <scheme val="minor"/>
      </rPr>
      <t>3)Uchazeč je povinen podepsat přílohu č. 3 osobou oprávněnou jednat jménem uchazeče</t>
    </r>
  </si>
  <si>
    <t>Jednotkové ceny sjednané v Prováděcích smlouvách zadávaných na základě Rámcové smlouvy,</t>
  </si>
  <si>
    <t>nesmí být vyšší, než jednotkové ceny výše uvedené, na základě kterých byla určena nabídková cena.</t>
  </si>
  <si>
    <t>Strana 1/2</t>
  </si>
  <si>
    <t>Strana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</si>
</sst>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0" xfId="0" applyFont="1"/>
    <xf numFmtId="0" fontId="4" fillId="0" borderId="5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0" fontId="1" fillId="0" borderId="0" xfId="0" applyFont="1"/>
    <xf numFmtId="16" fontId="1" fillId="0" borderId="7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0" xfId="0" applyFont="1"/>
    <xf numFmtId="0" fontId="0" fillId="0" borderId="1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" fontId="0" fillId="0" borderId="9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/>
    <xf numFmtId="0" fontId="8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49" fontId="1" fillId="0" borderId="7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center" wrapText="1"/>
    </xf>
    <xf numFmtId="0" fontId="11" fillId="0" borderId="0" xfId="0" applyFont="1" applyFill="1" applyBorder="1"/>
    <xf numFmtId="164" fontId="0" fillId="0" borderId="5" xfId="0" applyNumberFormat="1" applyFont="1" applyBorder="1" applyAlignment="1">
      <alignment horizontal="center" vertical="center"/>
    </xf>
    <xf numFmtId="0" fontId="0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2" fontId="0" fillId="0" borderId="1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12" fillId="0" borderId="2" xfId="0" applyFont="1" applyFill="1" applyBorder="1"/>
    <xf numFmtId="0" fontId="0" fillId="0" borderId="13" xfId="0" applyBorder="1"/>
    <xf numFmtId="164" fontId="6" fillId="0" borderId="4" xfId="0" applyNumberFormat="1" applyFont="1" applyBorder="1" applyAlignment="1">
      <alignment horizontal="center" vertical="center"/>
    </xf>
    <xf numFmtId="0" fontId="4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horizontal="center"/>
    </xf>
    <xf numFmtId="0" fontId="16" fillId="0" borderId="0" xfId="0" applyFont="1"/>
    <xf numFmtId="0" fontId="15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abSelected="1" zoomScaleNormal="100" workbookViewId="0">
      <selection activeCell="J58" sqref="J58"/>
    </sheetView>
  </sheetViews>
  <sheetFormatPr defaultRowHeight="15" x14ac:dyDescent="0.25"/>
  <cols>
    <col min="1" max="1" width="9.140625" style="21"/>
    <col min="2" max="2" width="71.42578125" style="10" customWidth="1"/>
    <col min="3" max="3" width="12.5703125" customWidth="1"/>
    <col min="4" max="4" width="12.140625" customWidth="1"/>
    <col min="5" max="5" width="15.140625" customWidth="1"/>
    <col min="6" max="6" width="21.5703125" customWidth="1"/>
  </cols>
  <sheetData>
    <row r="1" spans="1:6" ht="15.75" x14ac:dyDescent="0.25">
      <c r="A1" s="64" t="s">
        <v>128</v>
      </c>
      <c r="B1" s="63" t="s">
        <v>65</v>
      </c>
      <c r="C1" s="63"/>
      <c r="D1" s="63"/>
      <c r="E1" s="63"/>
      <c r="F1" s="63"/>
    </row>
    <row r="2" spans="1:6" ht="15.75" x14ac:dyDescent="0.25">
      <c r="B2" s="63" t="s">
        <v>127</v>
      </c>
    </row>
    <row r="3" spans="1:6" ht="18.75" x14ac:dyDescent="0.3">
      <c r="B3" s="26" t="s">
        <v>126</v>
      </c>
    </row>
    <row r="4" spans="1:6" ht="21" x14ac:dyDescent="0.35">
      <c r="A4" s="62" t="s">
        <v>131</v>
      </c>
      <c r="B4"/>
      <c r="C4" s="65"/>
    </row>
    <row r="5" spans="1:6" x14ac:dyDescent="0.25">
      <c r="A5" s="62" t="s">
        <v>132</v>
      </c>
    </row>
    <row r="6" spans="1:6" x14ac:dyDescent="0.25">
      <c r="A6" s="21" t="s">
        <v>136</v>
      </c>
    </row>
    <row r="8" spans="1:6" ht="15.75" thickBot="1" x14ac:dyDescent="0.3">
      <c r="A8" s="86" t="s">
        <v>9</v>
      </c>
      <c r="B8" s="86"/>
    </row>
    <row r="9" spans="1:6" x14ac:dyDescent="0.25">
      <c r="A9" s="78" t="s">
        <v>0</v>
      </c>
      <c r="B9" s="84" t="s">
        <v>1</v>
      </c>
      <c r="C9" s="78" t="s">
        <v>63</v>
      </c>
      <c r="D9" s="79"/>
      <c r="E9" s="79"/>
      <c r="F9" s="80"/>
    </row>
    <row r="10" spans="1:6" ht="15.75" thickBot="1" x14ac:dyDescent="0.3">
      <c r="A10" s="81"/>
      <c r="B10" s="85"/>
      <c r="C10" s="81"/>
      <c r="D10" s="82"/>
      <c r="E10" s="82"/>
      <c r="F10" s="83"/>
    </row>
    <row r="11" spans="1:6" ht="16.5" thickBot="1" x14ac:dyDescent="0.3">
      <c r="A11" s="16" t="s">
        <v>2</v>
      </c>
      <c r="B11" s="24" t="s">
        <v>129</v>
      </c>
      <c r="C11" s="4" t="s">
        <v>54</v>
      </c>
      <c r="D11" s="3" t="s">
        <v>55</v>
      </c>
      <c r="E11" s="2" t="s">
        <v>56</v>
      </c>
      <c r="F11" s="3" t="s">
        <v>130</v>
      </c>
    </row>
    <row r="12" spans="1:6" ht="15.75" thickBot="1" x14ac:dyDescent="0.3">
      <c r="A12" s="6" t="s">
        <v>15</v>
      </c>
      <c r="B12" s="11" t="s">
        <v>24</v>
      </c>
      <c r="C12" s="34" t="s">
        <v>68</v>
      </c>
      <c r="D12" s="66"/>
      <c r="E12" s="29">
        <v>6500</v>
      </c>
      <c r="F12" s="61">
        <f>D12*E12</f>
        <v>0</v>
      </c>
    </row>
    <row r="13" spans="1:6" ht="15.75" thickBot="1" x14ac:dyDescent="0.3">
      <c r="A13" s="7" t="s">
        <v>16</v>
      </c>
      <c r="B13" s="12" t="s">
        <v>5</v>
      </c>
      <c r="C13" s="30" t="s">
        <v>60</v>
      </c>
      <c r="D13" s="30"/>
      <c r="E13" s="30">
        <v>400</v>
      </c>
      <c r="F13" s="61">
        <f t="shared" ref="F13:F17" si="0">D13*E13</f>
        <v>0</v>
      </c>
    </row>
    <row r="14" spans="1:6" ht="15.75" thickBot="1" x14ac:dyDescent="0.3">
      <c r="A14" s="6" t="s">
        <v>17</v>
      </c>
      <c r="B14" s="12" t="s">
        <v>6</v>
      </c>
      <c r="C14" s="31" t="s">
        <v>61</v>
      </c>
      <c r="D14" s="31"/>
      <c r="E14" s="31">
        <v>10000</v>
      </c>
      <c r="F14" s="61">
        <f t="shared" si="0"/>
        <v>0</v>
      </c>
    </row>
    <row r="15" spans="1:6" ht="15.75" thickBot="1" x14ac:dyDescent="0.3">
      <c r="A15" s="7" t="s">
        <v>18</v>
      </c>
      <c r="B15" s="12" t="s">
        <v>7</v>
      </c>
      <c r="C15" s="28" t="s">
        <v>61</v>
      </c>
      <c r="D15" s="32"/>
      <c r="E15" s="32">
        <v>7000</v>
      </c>
      <c r="F15" s="61">
        <f t="shared" si="0"/>
        <v>0</v>
      </c>
    </row>
    <row r="16" spans="1:6" ht="48" customHeight="1" thickBot="1" x14ac:dyDescent="0.3">
      <c r="A16" s="6" t="s">
        <v>19</v>
      </c>
      <c r="B16" s="12" t="s">
        <v>12</v>
      </c>
      <c r="C16" s="28" t="s">
        <v>62</v>
      </c>
      <c r="D16" s="32"/>
      <c r="E16" s="32">
        <v>400</v>
      </c>
      <c r="F16" s="61">
        <f t="shared" si="0"/>
        <v>0</v>
      </c>
    </row>
    <row r="17" spans="1:6" ht="16.5" customHeight="1" thickBot="1" x14ac:dyDescent="0.3">
      <c r="A17" s="6" t="s">
        <v>20</v>
      </c>
      <c r="B17" s="12" t="s">
        <v>11</v>
      </c>
      <c r="C17" s="28" t="s">
        <v>62</v>
      </c>
      <c r="D17" s="32"/>
      <c r="E17" s="32">
        <v>320</v>
      </c>
      <c r="F17" s="61">
        <f t="shared" si="0"/>
        <v>0</v>
      </c>
    </row>
    <row r="18" spans="1:6" s="1" customFormat="1" ht="15.75" thickBot="1" x14ac:dyDescent="0.3">
      <c r="A18" s="18"/>
      <c r="B18" s="60" t="s">
        <v>125</v>
      </c>
      <c r="C18" s="17"/>
      <c r="D18" s="17"/>
      <c r="E18" s="17"/>
      <c r="F18" s="61">
        <f>SUM(F12:F17)</f>
        <v>0</v>
      </c>
    </row>
    <row r="19" spans="1:6" s="1" customFormat="1" x14ac:dyDescent="0.25">
      <c r="A19" s="18"/>
      <c r="B19" s="60"/>
      <c r="C19" s="17"/>
      <c r="D19" s="17"/>
      <c r="E19" s="17"/>
      <c r="F19" s="67"/>
    </row>
    <row r="20" spans="1:6" s="1" customFormat="1" x14ac:dyDescent="0.25">
      <c r="A20" s="18"/>
      <c r="C20" s="17"/>
      <c r="D20" s="17"/>
      <c r="E20" s="17"/>
      <c r="F20" s="17"/>
    </row>
    <row r="21" spans="1:6" s="1" customFormat="1" ht="15.75" thickBot="1" x14ac:dyDescent="0.3">
      <c r="A21" s="18" t="s">
        <v>10</v>
      </c>
      <c r="B21" s="19"/>
      <c r="C21" s="17"/>
      <c r="D21" s="17"/>
      <c r="E21" s="17"/>
      <c r="F21" s="17"/>
    </row>
    <row r="22" spans="1:6" x14ac:dyDescent="0.25">
      <c r="A22" s="78" t="s">
        <v>0</v>
      </c>
      <c r="B22" s="84" t="s">
        <v>1</v>
      </c>
      <c r="C22" s="78" t="s">
        <v>63</v>
      </c>
      <c r="D22" s="79"/>
      <c r="E22" s="79"/>
      <c r="F22" s="80"/>
    </row>
    <row r="23" spans="1:6" ht="15.75" thickBot="1" x14ac:dyDescent="0.3">
      <c r="A23" s="81"/>
      <c r="B23" s="85"/>
      <c r="C23" s="81"/>
      <c r="D23" s="82"/>
      <c r="E23" s="82"/>
      <c r="F23" s="83"/>
    </row>
    <row r="24" spans="1:6" ht="16.5" thickBot="1" x14ac:dyDescent="0.3">
      <c r="A24" s="15" t="s">
        <v>3</v>
      </c>
      <c r="B24" s="24" t="s">
        <v>47</v>
      </c>
      <c r="C24" s="4" t="s">
        <v>54</v>
      </c>
      <c r="D24" s="3" t="s">
        <v>55</v>
      </c>
      <c r="E24" s="2" t="s">
        <v>56</v>
      </c>
      <c r="F24" s="3" t="s">
        <v>130</v>
      </c>
    </row>
    <row r="25" spans="1:6" ht="29.25" thickBot="1" x14ac:dyDescent="0.3">
      <c r="A25" s="20" t="s">
        <v>34</v>
      </c>
      <c r="B25" s="36" t="s">
        <v>83</v>
      </c>
      <c r="C25" s="33" t="s">
        <v>60</v>
      </c>
      <c r="D25" s="28"/>
      <c r="E25" s="30">
        <v>168</v>
      </c>
      <c r="F25" s="61">
        <f>D25*E25</f>
        <v>0</v>
      </c>
    </row>
    <row r="26" spans="1:6" ht="15.75" thickBot="1" x14ac:dyDescent="0.3">
      <c r="A26" s="20" t="s">
        <v>66</v>
      </c>
      <c r="B26" s="11" t="s">
        <v>51</v>
      </c>
      <c r="C26" s="33" t="s">
        <v>60</v>
      </c>
      <c r="D26" s="28"/>
      <c r="E26" s="30">
        <v>16</v>
      </c>
      <c r="F26" s="61">
        <f t="shared" ref="F26:F37" si="1">D26*E26</f>
        <v>0</v>
      </c>
    </row>
    <row r="27" spans="1:6" ht="15.75" thickBot="1" x14ac:dyDescent="0.3">
      <c r="A27" s="6" t="s">
        <v>35</v>
      </c>
      <c r="B27" s="11" t="s">
        <v>13</v>
      </c>
      <c r="C27" s="33" t="s">
        <v>60</v>
      </c>
      <c r="D27" s="28"/>
      <c r="E27" s="30">
        <v>10</v>
      </c>
      <c r="F27" s="61">
        <f t="shared" si="1"/>
        <v>0</v>
      </c>
    </row>
    <row r="28" spans="1:6" ht="15.75" thickBot="1" x14ac:dyDescent="0.3">
      <c r="A28" s="20" t="s">
        <v>36</v>
      </c>
      <c r="B28" s="11" t="s">
        <v>25</v>
      </c>
      <c r="C28" s="33" t="s">
        <v>60</v>
      </c>
      <c r="D28" s="28"/>
      <c r="E28" s="30">
        <v>40</v>
      </c>
      <c r="F28" s="61">
        <f t="shared" si="1"/>
        <v>0</v>
      </c>
    </row>
    <row r="29" spans="1:6" ht="15.75" thickBot="1" x14ac:dyDescent="0.3">
      <c r="A29" s="6" t="s">
        <v>37</v>
      </c>
      <c r="B29" s="11" t="s">
        <v>26</v>
      </c>
      <c r="C29" s="33" t="s">
        <v>60</v>
      </c>
      <c r="D29" s="28"/>
      <c r="E29" s="30">
        <v>10</v>
      </c>
      <c r="F29" s="61">
        <f t="shared" si="1"/>
        <v>0</v>
      </c>
    </row>
    <row r="30" spans="1:6" ht="29.25" thickBot="1" x14ac:dyDescent="0.3">
      <c r="A30" s="55" t="s">
        <v>38</v>
      </c>
      <c r="B30" s="56" t="s">
        <v>14</v>
      </c>
      <c r="C30" s="57" t="s">
        <v>60</v>
      </c>
      <c r="D30" s="28"/>
      <c r="E30" s="30">
        <v>100</v>
      </c>
      <c r="F30" s="61">
        <f t="shared" si="1"/>
        <v>0</v>
      </c>
    </row>
    <row r="31" spans="1:6" ht="29.25" thickBot="1" x14ac:dyDescent="0.3">
      <c r="A31" s="47" t="s">
        <v>39</v>
      </c>
      <c r="B31" s="58" t="s">
        <v>27</v>
      </c>
      <c r="C31" s="57" t="s">
        <v>60</v>
      </c>
      <c r="D31" s="28"/>
      <c r="E31" s="30">
        <v>100</v>
      </c>
      <c r="F31" s="61">
        <f t="shared" si="1"/>
        <v>0</v>
      </c>
    </row>
    <row r="32" spans="1:6" ht="29.25" thickBot="1" x14ac:dyDescent="0.3">
      <c r="A32" s="55" t="s">
        <v>40</v>
      </c>
      <c r="B32" s="58" t="s">
        <v>28</v>
      </c>
      <c r="C32" s="57" t="s">
        <v>60</v>
      </c>
      <c r="D32" s="28"/>
      <c r="E32" s="30">
        <v>100</v>
      </c>
      <c r="F32" s="61">
        <f t="shared" si="1"/>
        <v>0</v>
      </c>
    </row>
    <row r="33" spans="1:6" ht="15.75" thickBot="1" x14ac:dyDescent="0.3">
      <c r="A33" s="47" t="s">
        <v>41</v>
      </c>
      <c r="B33" s="56" t="s">
        <v>82</v>
      </c>
      <c r="C33" s="57" t="s">
        <v>60</v>
      </c>
      <c r="D33" s="28"/>
      <c r="E33" s="30">
        <v>36</v>
      </c>
      <c r="F33" s="61">
        <f t="shared" si="1"/>
        <v>0</v>
      </c>
    </row>
    <row r="34" spans="1:6" ht="15.75" thickBot="1" x14ac:dyDescent="0.3">
      <c r="A34" s="55" t="s">
        <v>42</v>
      </c>
      <c r="B34" s="59" t="s">
        <v>84</v>
      </c>
      <c r="C34" s="57" t="s">
        <v>60</v>
      </c>
      <c r="D34" s="28"/>
      <c r="E34" s="30">
        <v>24</v>
      </c>
      <c r="F34" s="61">
        <f t="shared" si="1"/>
        <v>0</v>
      </c>
    </row>
    <row r="35" spans="1:6" ht="15.75" thickBot="1" x14ac:dyDescent="0.3">
      <c r="A35" s="55" t="s">
        <v>52</v>
      </c>
      <c r="B35" s="56" t="s">
        <v>81</v>
      </c>
      <c r="C35" s="57" t="s">
        <v>60</v>
      </c>
      <c r="D35" s="28"/>
      <c r="E35" s="44">
        <v>80</v>
      </c>
      <c r="F35" s="61">
        <f t="shared" si="1"/>
        <v>0</v>
      </c>
    </row>
    <row r="36" spans="1:6" ht="15.75" thickBot="1" x14ac:dyDescent="0.3">
      <c r="A36" s="55" t="s">
        <v>67</v>
      </c>
      <c r="B36" s="56" t="s">
        <v>123</v>
      </c>
      <c r="C36" s="57" t="s">
        <v>60</v>
      </c>
      <c r="D36" s="28"/>
      <c r="E36" s="30">
        <v>60</v>
      </c>
      <c r="F36" s="61">
        <f t="shared" si="1"/>
        <v>0</v>
      </c>
    </row>
    <row r="37" spans="1:6" ht="15.75" thickBot="1" x14ac:dyDescent="0.3">
      <c r="A37" s="55" t="s">
        <v>80</v>
      </c>
      <c r="B37" s="59" t="s">
        <v>124</v>
      </c>
      <c r="C37" s="57" t="s">
        <v>60</v>
      </c>
      <c r="D37" s="28"/>
      <c r="E37" s="30">
        <v>30</v>
      </c>
      <c r="F37" s="61">
        <f t="shared" si="1"/>
        <v>0</v>
      </c>
    </row>
    <row r="38" spans="1:6" ht="15.75" thickBot="1" x14ac:dyDescent="0.3">
      <c r="A38" s="5"/>
      <c r="B38" s="60" t="s">
        <v>125</v>
      </c>
      <c r="C38" s="5"/>
      <c r="D38" s="5"/>
      <c r="E38" s="5"/>
      <c r="F38" s="61">
        <f>SUM(F25:F37)</f>
        <v>0</v>
      </c>
    </row>
    <row r="39" spans="1:6" x14ac:dyDescent="0.25">
      <c r="A39" s="5"/>
      <c r="B39" s="60"/>
      <c r="C39" s="5"/>
      <c r="D39" s="5"/>
      <c r="E39" s="5"/>
      <c r="F39" s="67"/>
    </row>
    <row r="40" spans="1:6" x14ac:dyDescent="0.25">
      <c r="A40" s="5"/>
      <c r="B40" s="60"/>
      <c r="C40" s="5"/>
      <c r="D40" s="5"/>
      <c r="E40" s="5"/>
      <c r="F40" s="67"/>
    </row>
    <row r="41" spans="1:6" x14ac:dyDescent="0.25">
      <c r="A41" s="5"/>
      <c r="B41" s="60"/>
      <c r="C41" s="5"/>
      <c r="D41" s="5"/>
      <c r="E41" s="5"/>
      <c r="F41" s="67"/>
    </row>
    <row r="42" spans="1:6" x14ac:dyDescent="0.25">
      <c r="A42" s="5"/>
      <c r="B42" s="60"/>
      <c r="C42" s="5"/>
      <c r="D42" s="5"/>
      <c r="E42" s="5"/>
    </row>
    <row r="43" spans="1:6" x14ac:dyDescent="0.25">
      <c r="A43" s="5"/>
      <c r="B43" s="60"/>
      <c r="C43" s="5"/>
      <c r="D43" s="5"/>
      <c r="E43" s="5"/>
      <c r="F43" s="67"/>
    </row>
    <row r="44" spans="1:6" ht="15.75" customHeight="1" x14ac:dyDescent="0.25">
      <c r="A44" s="64" t="s">
        <v>128</v>
      </c>
      <c r="B44" s="63" t="s">
        <v>65</v>
      </c>
      <c r="C44" s="63"/>
      <c r="D44" s="63"/>
      <c r="E44" s="63"/>
      <c r="F44" s="63"/>
    </row>
    <row r="45" spans="1:6" ht="15.75" x14ac:dyDescent="0.25">
      <c r="B45" s="63" t="s">
        <v>127</v>
      </c>
    </row>
    <row r="46" spans="1:6" ht="18.75" x14ac:dyDescent="0.3">
      <c r="B46" s="26" t="s">
        <v>126</v>
      </c>
    </row>
    <row r="47" spans="1:6" x14ac:dyDescent="0.25">
      <c r="A47" s="5"/>
      <c r="B47" s="60"/>
      <c r="C47" s="5"/>
      <c r="D47" s="5"/>
      <c r="E47" s="5"/>
      <c r="F47" s="67"/>
    </row>
    <row r="48" spans="1:6" x14ac:dyDescent="0.25">
      <c r="A48" s="5"/>
      <c r="B48" s="9"/>
      <c r="C48" s="5"/>
      <c r="D48" s="5"/>
      <c r="E48" s="5"/>
      <c r="F48" s="1"/>
    </row>
    <row r="49" spans="1:6" ht="15.75" thickBot="1" x14ac:dyDescent="0.3">
      <c r="A49" s="86" t="s">
        <v>57</v>
      </c>
      <c r="B49" s="86"/>
    </row>
    <row r="50" spans="1:6" x14ac:dyDescent="0.25">
      <c r="A50" s="78" t="s">
        <v>0</v>
      </c>
      <c r="B50" s="84" t="s">
        <v>1</v>
      </c>
      <c r="C50" s="78" t="s">
        <v>63</v>
      </c>
      <c r="D50" s="79"/>
      <c r="E50" s="79"/>
      <c r="F50" s="80"/>
    </row>
    <row r="51" spans="1:6" ht="15.75" thickBot="1" x14ac:dyDescent="0.3">
      <c r="A51" s="81"/>
      <c r="B51" s="85"/>
      <c r="C51" s="81"/>
      <c r="D51" s="82"/>
      <c r="E51" s="82"/>
      <c r="F51" s="83"/>
    </row>
    <row r="52" spans="1:6" ht="19.5" customHeight="1" thickBot="1" x14ac:dyDescent="0.3">
      <c r="A52" s="35" t="s">
        <v>90</v>
      </c>
      <c r="B52" s="38" t="s">
        <v>120</v>
      </c>
      <c r="C52" s="39" t="s">
        <v>54</v>
      </c>
      <c r="D52" s="3" t="s">
        <v>55</v>
      </c>
      <c r="E52" s="2" t="s">
        <v>56</v>
      </c>
      <c r="F52" s="3" t="s">
        <v>130</v>
      </c>
    </row>
    <row r="53" spans="1:6" ht="30" thickBot="1" x14ac:dyDescent="0.3">
      <c r="A53" s="22" t="s">
        <v>91</v>
      </c>
      <c r="B53" s="40" t="s">
        <v>53</v>
      </c>
      <c r="C53" s="41" t="s">
        <v>68</v>
      </c>
      <c r="D53" s="28"/>
      <c r="E53" s="30">
        <v>1295</v>
      </c>
      <c r="F53" s="61">
        <f>D53*E53</f>
        <v>0</v>
      </c>
    </row>
    <row r="54" spans="1:6" ht="15.75" thickBot="1" x14ac:dyDescent="0.3">
      <c r="A54" s="22" t="s">
        <v>92</v>
      </c>
      <c r="B54" s="13" t="s">
        <v>29</v>
      </c>
      <c r="C54" s="34" t="s">
        <v>68</v>
      </c>
      <c r="D54" s="28"/>
      <c r="E54" s="30">
        <v>560</v>
      </c>
      <c r="F54" s="61">
        <f t="shared" ref="F54:F60" si="2">D54*E54</f>
        <v>0</v>
      </c>
    </row>
    <row r="55" spans="1:6" ht="30" thickBot="1" x14ac:dyDescent="0.3">
      <c r="A55" s="22" t="s">
        <v>93</v>
      </c>
      <c r="B55" s="13" t="s">
        <v>48</v>
      </c>
      <c r="C55" s="34" t="s">
        <v>68</v>
      </c>
      <c r="D55" s="28"/>
      <c r="E55" s="30">
        <v>945</v>
      </c>
      <c r="F55" s="61">
        <f t="shared" si="2"/>
        <v>0</v>
      </c>
    </row>
    <row r="56" spans="1:6" ht="15.75" thickBot="1" x14ac:dyDescent="0.3">
      <c r="A56" s="22" t="s">
        <v>94</v>
      </c>
      <c r="B56" s="13" t="s">
        <v>30</v>
      </c>
      <c r="C56" s="34" t="s">
        <v>68</v>
      </c>
      <c r="D56" s="28"/>
      <c r="E56" s="30">
        <v>140</v>
      </c>
      <c r="F56" s="61">
        <f t="shared" si="2"/>
        <v>0</v>
      </c>
    </row>
    <row r="57" spans="1:6" ht="15.75" thickBot="1" x14ac:dyDescent="0.3">
      <c r="A57" s="22" t="s">
        <v>95</v>
      </c>
      <c r="B57" s="13" t="s">
        <v>31</v>
      </c>
      <c r="C57" s="34" t="s">
        <v>68</v>
      </c>
      <c r="D57" s="28"/>
      <c r="E57" s="30">
        <v>210</v>
      </c>
      <c r="F57" s="61">
        <f t="shared" si="2"/>
        <v>0</v>
      </c>
    </row>
    <row r="58" spans="1:6" ht="15.75" thickBot="1" x14ac:dyDescent="0.3">
      <c r="A58" s="22" t="s">
        <v>96</v>
      </c>
      <c r="B58" s="14" t="s">
        <v>32</v>
      </c>
      <c r="C58" s="34" t="s">
        <v>68</v>
      </c>
      <c r="D58" s="28"/>
      <c r="E58" s="30">
        <v>518</v>
      </c>
      <c r="F58" s="61">
        <f t="shared" si="2"/>
        <v>0</v>
      </c>
    </row>
    <row r="59" spans="1:6" ht="15.75" thickBot="1" x14ac:dyDescent="0.3">
      <c r="A59" s="22" t="s">
        <v>97</v>
      </c>
      <c r="B59" s="13" t="s">
        <v>33</v>
      </c>
      <c r="C59" s="34" t="s">
        <v>68</v>
      </c>
      <c r="D59" s="28"/>
      <c r="E59" s="30">
        <v>140</v>
      </c>
      <c r="F59" s="61">
        <f t="shared" si="2"/>
        <v>0</v>
      </c>
    </row>
    <row r="60" spans="1:6" ht="33" customHeight="1" thickBot="1" x14ac:dyDescent="0.3">
      <c r="A60" s="22" t="s">
        <v>98</v>
      </c>
      <c r="B60" s="14" t="s">
        <v>8</v>
      </c>
      <c r="C60" s="34" t="s">
        <v>68</v>
      </c>
      <c r="D60" s="28"/>
      <c r="E60" s="30">
        <v>224</v>
      </c>
      <c r="F60" s="61">
        <f t="shared" si="2"/>
        <v>0</v>
      </c>
    </row>
    <row r="61" spans="1:6" ht="32.25" customHeight="1" thickBot="1" x14ac:dyDescent="0.3">
      <c r="A61" s="22" t="s">
        <v>99</v>
      </c>
      <c r="B61" s="13" t="s">
        <v>49</v>
      </c>
      <c r="C61" s="34" t="s">
        <v>68</v>
      </c>
      <c r="D61" s="28"/>
      <c r="E61" s="30">
        <v>539</v>
      </c>
      <c r="F61" s="61">
        <f>D61*E61</f>
        <v>0</v>
      </c>
    </row>
    <row r="62" spans="1:6" ht="15.75" thickBot="1" x14ac:dyDescent="0.3">
      <c r="A62" s="23"/>
      <c r="B62" s="60" t="s">
        <v>125</v>
      </c>
      <c r="C62" s="1"/>
      <c r="D62" s="1"/>
      <c r="E62" s="1"/>
      <c r="F62" s="61">
        <f>SUM(F53:F61)</f>
        <v>0</v>
      </c>
    </row>
    <row r="63" spans="1:6" x14ac:dyDescent="0.25">
      <c r="A63" s="23"/>
      <c r="B63" s="60"/>
      <c r="C63" s="1"/>
      <c r="D63" s="1"/>
      <c r="E63" s="1"/>
      <c r="F63" s="67"/>
    </row>
    <row r="64" spans="1:6" x14ac:dyDescent="0.25">
      <c r="A64" s="23"/>
      <c r="B64" s="60"/>
      <c r="C64" s="1"/>
      <c r="D64" s="1"/>
      <c r="E64" s="1"/>
      <c r="F64" s="67"/>
    </row>
    <row r="65" spans="1:6" x14ac:dyDescent="0.25">
      <c r="A65" s="23"/>
      <c r="B65" s="60"/>
      <c r="C65" s="1"/>
      <c r="D65" s="1"/>
      <c r="E65" s="1"/>
      <c r="F65" s="67" t="s">
        <v>139</v>
      </c>
    </row>
    <row r="66" spans="1:6" x14ac:dyDescent="0.25">
      <c r="A66" s="23"/>
      <c r="B66" s="60"/>
      <c r="C66" s="1"/>
      <c r="D66" s="1"/>
      <c r="E66" s="1"/>
      <c r="F66" s="67"/>
    </row>
    <row r="67" spans="1:6" x14ac:dyDescent="0.25">
      <c r="A67" s="23"/>
      <c r="B67" s="60"/>
      <c r="C67" s="1"/>
      <c r="D67" s="1"/>
      <c r="E67" s="1"/>
      <c r="F67" s="67"/>
    </row>
    <row r="68" spans="1:6" x14ac:dyDescent="0.25">
      <c r="A68" s="23"/>
      <c r="B68" s="60"/>
      <c r="C68" s="1"/>
      <c r="D68" s="1"/>
      <c r="E68" s="1"/>
      <c r="F68" s="67"/>
    </row>
    <row r="69" spans="1:6" x14ac:dyDescent="0.25">
      <c r="A69" s="23"/>
      <c r="B69" s="60"/>
      <c r="C69" s="1"/>
      <c r="D69" s="1"/>
      <c r="E69" s="1"/>
      <c r="F69" s="67"/>
    </row>
    <row r="70" spans="1:6" x14ac:dyDescent="0.25">
      <c r="A70" s="23"/>
      <c r="B70" s="60"/>
      <c r="C70" s="1"/>
      <c r="D70" s="1"/>
      <c r="E70" s="1"/>
      <c r="F70" s="67"/>
    </row>
    <row r="71" spans="1:6" ht="15.75" thickBot="1" x14ac:dyDescent="0.3">
      <c r="A71" s="86" t="s">
        <v>59</v>
      </c>
      <c r="B71" s="86"/>
    </row>
    <row r="72" spans="1:6" x14ac:dyDescent="0.25">
      <c r="A72" s="78" t="s">
        <v>0</v>
      </c>
      <c r="B72" s="84" t="s">
        <v>1</v>
      </c>
      <c r="C72" s="78" t="s">
        <v>4</v>
      </c>
      <c r="D72" s="79"/>
      <c r="E72" s="79"/>
      <c r="F72" s="80"/>
    </row>
    <row r="73" spans="1:6" ht="15.75" thickBot="1" x14ac:dyDescent="0.3">
      <c r="A73" s="81"/>
      <c r="B73" s="85"/>
      <c r="C73" s="81"/>
      <c r="D73" s="82"/>
      <c r="E73" s="82"/>
      <c r="F73" s="83"/>
    </row>
    <row r="74" spans="1:6" ht="16.5" thickBot="1" x14ac:dyDescent="0.3">
      <c r="A74" s="35" t="s">
        <v>100</v>
      </c>
      <c r="B74" s="38" t="s">
        <v>121</v>
      </c>
      <c r="C74" s="25" t="s">
        <v>54</v>
      </c>
      <c r="D74" s="3" t="s">
        <v>55</v>
      </c>
      <c r="E74" s="2" t="s">
        <v>56</v>
      </c>
      <c r="F74" s="3" t="s">
        <v>130</v>
      </c>
    </row>
    <row r="75" spans="1:6" ht="30" thickBot="1" x14ac:dyDescent="0.3">
      <c r="A75" s="22" t="s">
        <v>101</v>
      </c>
      <c r="B75" s="13" t="s">
        <v>53</v>
      </c>
      <c r="C75" s="34" t="s">
        <v>68</v>
      </c>
      <c r="D75" s="28"/>
      <c r="E75" s="30">
        <v>370</v>
      </c>
      <c r="F75" s="61">
        <f>D75*E75</f>
        <v>0</v>
      </c>
    </row>
    <row r="76" spans="1:6" ht="15.75" thickBot="1" x14ac:dyDescent="0.3">
      <c r="A76" s="22" t="s">
        <v>102</v>
      </c>
      <c r="B76" s="13" t="s">
        <v>29</v>
      </c>
      <c r="C76" s="34" t="s">
        <v>68</v>
      </c>
      <c r="D76" s="28"/>
      <c r="E76" s="30">
        <v>160</v>
      </c>
      <c r="F76" s="61">
        <f t="shared" ref="F76:F83" si="3">D76*E76</f>
        <v>0</v>
      </c>
    </row>
    <row r="77" spans="1:6" ht="30" thickBot="1" x14ac:dyDescent="0.3">
      <c r="A77" s="22" t="s">
        <v>103</v>
      </c>
      <c r="B77" s="13" t="s">
        <v>48</v>
      </c>
      <c r="C77" s="34" t="s">
        <v>68</v>
      </c>
      <c r="D77" s="28"/>
      <c r="E77" s="30">
        <v>270</v>
      </c>
      <c r="F77" s="61">
        <f t="shared" si="3"/>
        <v>0</v>
      </c>
    </row>
    <row r="78" spans="1:6" ht="15.75" thickBot="1" x14ac:dyDescent="0.3">
      <c r="A78" s="22" t="s">
        <v>104</v>
      </c>
      <c r="B78" s="13" t="s">
        <v>30</v>
      </c>
      <c r="C78" s="34" t="s">
        <v>68</v>
      </c>
      <c r="D78" s="28"/>
      <c r="E78" s="30">
        <v>40</v>
      </c>
      <c r="F78" s="61">
        <f t="shared" si="3"/>
        <v>0</v>
      </c>
    </row>
    <row r="79" spans="1:6" ht="15.75" thickBot="1" x14ac:dyDescent="0.3">
      <c r="A79" s="22" t="s">
        <v>105</v>
      </c>
      <c r="B79" s="13" t="s">
        <v>31</v>
      </c>
      <c r="C79" s="34" t="s">
        <v>68</v>
      </c>
      <c r="D79" s="28"/>
      <c r="E79" s="30">
        <v>60</v>
      </c>
      <c r="F79" s="61">
        <f t="shared" si="3"/>
        <v>0</v>
      </c>
    </row>
    <row r="80" spans="1:6" ht="15.75" thickBot="1" x14ac:dyDescent="0.3">
      <c r="A80" s="22" t="s">
        <v>106</v>
      </c>
      <c r="B80" s="14" t="s">
        <v>32</v>
      </c>
      <c r="C80" s="34" t="s">
        <v>68</v>
      </c>
      <c r="D80" s="28"/>
      <c r="E80" s="30">
        <v>144</v>
      </c>
      <c r="F80" s="61">
        <f t="shared" si="3"/>
        <v>0</v>
      </c>
    </row>
    <row r="81" spans="1:6" ht="15.75" thickBot="1" x14ac:dyDescent="0.3">
      <c r="A81" s="22" t="s">
        <v>107</v>
      </c>
      <c r="B81" s="13" t="s">
        <v>33</v>
      </c>
      <c r="C81" s="34" t="s">
        <v>68</v>
      </c>
      <c r="D81" s="28"/>
      <c r="E81" s="30">
        <v>40</v>
      </c>
      <c r="F81" s="61">
        <f t="shared" si="3"/>
        <v>0</v>
      </c>
    </row>
    <row r="82" spans="1:6" ht="30" thickBot="1" x14ac:dyDescent="0.3">
      <c r="A82" s="22" t="s">
        <v>108</v>
      </c>
      <c r="B82" s="14" t="s">
        <v>8</v>
      </c>
      <c r="C82" s="34" t="s">
        <v>68</v>
      </c>
      <c r="D82" s="28"/>
      <c r="E82" s="30">
        <v>64</v>
      </c>
      <c r="F82" s="61">
        <f t="shared" si="3"/>
        <v>0</v>
      </c>
    </row>
    <row r="83" spans="1:6" ht="30" thickBot="1" x14ac:dyDescent="0.3">
      <c r="A83" s="22" t="s">
        <v>109</v>
      </c>
      <c r="B83" s="13" t="s">
        <v>49</v>
      </c>
      <c r="C83" s="34" t="s">
        <v>68</v>
      </c>
      <c r="D83" s="28"/>
      <c r="E83" s="30">
        <v>144</v>
      </c>
      <c r="F83" s="61">
        <f t="shared" si="3"/>
        <v>0</v>
      </c>
    </row>
    <row r="84" spans="1:6" ht="15.75" thickBot="1" x14ac:dyDescent="0.3">
      <c r="B84" s="60" t="s">
        <v>125</v>
      </c>
      <c r="F84" s="61">
        <f>SUM(F75:F83)</f>
        <v>0</v>
      </c>
    </row>
    <row r="85" spans="1:6" x14ac:dyDescent="0.25">
      <c r="B85" s="60"/>
      <c r="F85" s="67"/>
    </row>
    <row r="86" spans="1:6" x14ac:dyDescent="0.25">
      <c r="B86" s="60"/>
      <c r="F86" s="67"/>
    </row>
    <row r="87" spans="1:6" x14ac:dyDescent="0.25">
      <c r="B87" s="60"/>
      <c r="F87" s="67"/>
    </row>
    <row r="88" spans="1:6" x14ac:dyDescent="0.25">
      <c r="B88" s="60"/>
      <c r="F88" s="67"/>
    </row>
    <row r="89" spans="1:6" x14ac:dyDescent="0.25">
      <c r="B89" s="60"/>
      <c r="F89" s="67"/>
    </row>
    <row r="90" spans="1:6" x14ac:dyDescent="0.25">
      <c r="B90" s="60"/>
      <c r="F90" s="67"/>
    </row>
    <row r="91" spans="1:6" x14ac:dyDescent="0.25">
      <c r="B91" s="60"/>
      <c r="F91" s="67"/>
    </row>
    <row r="92" spans="1:6" ht="15.75" x14ac:dyDescent="0.25">
      <c r="A92" s="64" t="s">
        <v>128</v>
      </c>
      <c r="B92" s="63" t="s">
        <v>65</v>
      </c>
      <c r="C92" s="63"/>
      <c r="D92" s="63"/>
      <c r="E92" s="63"/>
      <c r="F92" s="63"/>
    </row>
    <row r="93" spans="1:6" ht="15.75" x14ac:dyDescent="0.25">
      <c r="B93" s="63" t="s">
        <v>127</v>
      </c>
    </row>
    <row r="94" spans="1:6" ht="18.75" x14ac:dyDescent="0.3">
      <c r="B94" s="26" t="s">
        <v>126</v>
      </c>
    </row>
    <row r="95" spans="1:6" ht="18.75" x14ac:dyDescent="0.3">
      <c r="B95" s="26"/>
    </row>
    <row r="96" spans="1:6" ht="15.75" thickBot="1" x14ac:dyDescent="0.3">
      <c r="A96" s="86" t="s">
        <v>58</v>
      </c>
      <c r="B96" s="86"/>
    </row>
    <row r="97" spans="1:6" x14ac:dyDescent="0.25">
      <c r="A97" s="78" t="s">
        <v>0</v>
      </c>
      <c r="B97" s="84" t="s">
        <v>1</v>
      </c>
      <c r="C97" s="78" t="s">
        <v>4</v>
      </c>
      <c r="D97" s="79"/>
      <c r="E97" s="79"/>
      <c r="F97" s="80"/>
    </row>
    <row r="98" spans="1:6" ht="15.75" thickBot="1" x14ac:dyDescent="0.3">
      <c r="A98" s="81"/>
      <c r="B98" s="85"/>
      <c r="C98" s="81"/>
      <c r="D98" s="82"/>
      <c r="E98" s="82"/>
      <c r="F98" s="83"/>
    </row>
    <row r="99" spans="1:6" ht="16.5" thickBot="1" x14ac:dyDescent="0.3">
      <c r="A99" s="35" t="s">
        <v>110</v>
      </c>
      <c r="B99" s="38" t="s">
        <v>122</v>
      </c>
      <c r="C99" s="25" t="s">
        <v>54</v>
      </c>
      <c r="D99" s="3" t="s">
        <v>55</v>
      </c>
      <c r="E99" s="2" t="s">
        <v>56</v>
      </c>
      <c r="F99" s="3" t="s">
        <v>130</v>
      </c>
    </row>
    <row r="100" spans="1:6" ht="30" thickBot="1" x14ac:dyDescent="0.3">
      <c r="A100" s="22" t="s">
        <v>111</v>
      </c>
      <c r="B100" s="13" t="s">
        <v>53</v>
      </c>
      <c r="C100" s="34" t="s">
        <v>68</v>
      </c>
      <c r="D100" s="28"/>
      <c r="E100" s="30">
        <v>185</v>
      </c>
      <c r="F100" s="61">
        <f>D100*E100</f>
        <v>0</v>
      </c>
    </row>
    <row r="101" spans="1:6" ht="15.75" thickBot="1" x14ac:dyDescent="0.3">
      <c r="A101" s="22" t="s">
        <v>112</v>
      </c>
      <c r="B101" s="13" t="s">
        <v>29</v>
      </c>
      <c r="C101" s="34" t="s">
        <v>68</v>
      </c>
      <c r="D101" s="28"/>
      <c r="E101" s="30">
        <v>80</v>
      </c>
      <c r="F101" s="61">
        <f t="shared" ref="F101:F108" si="4">D101*E101</f>
        <v>0</v>
      </c>
    </row>
    <row r="102" spans="1:6" ht="30" thickBot="1" x14ac:dyDescent="0.3">
      <c r="A102" s="22" t="s">
        <v>113</v>
      </c>
      <c r="B102" s="13" t="s">
        <v>48</v>
      </c>
      <c r="C102" s="34" t="s">
        <v>68</v>
      </c>
      <c r="D102" s="28"/>
      <c r="E102" s="30">
        <v>135</v>
      </c>
      <c r="F102" s="61">
        <f t="shared" si="4"/>
        <v>0</v>
      </c>
    </row>
    <row r="103" spans="1:6" ht="15.75" thickBot="1" x14ac:dyDescent="0.3">
      <c r="A103" s="22" t="s">
        <v>114</v>
      </c>
      <c r="B103" s="13" t="s">
        <v>30</v>
      </c>
      <c r="C103" s="34" t="s">
        <v>68</v>
      </c>
      <c r="D103" s="28"/>
      <c r="E103" s="30">
        <v>20</v>
      </c>
      <c r="F103" s="61">
        <f t="shared" si="4"/>
        <v>0</v>
      </c>
    </row>
    <row r="104" spans="1:6" ht="15.75" thickBot="1" x14ac:dyDescent="0.3">
      <c r="A104" s="22" t="s">
        <v>115</v>
      </c>
      <c r="B104" s="13" t="s">
        <v>31</v>
      </c>
      <c r="C104" s="34" t="s">
        <v>68</v>
      </c>
      <c r="D104" s="28"/>
      <c r="E104" s="30">
        <v>30</v>
      </c>
      <c r="F104" s="61">
        <f t="shared" si="4"/>
        <v>0</v>
      </c>
    </row>
    <row r="105" spans="1:6" ht="15.75" thickBot="1" x14ac:dyDescent="0.3">
      <c r="A105" s="22" t="s">
        <v>116</v>
      </c>
      <c r="B105" s="14" t="s">
        <v>32</v>
      </c>
      <c r="C105" s="34" t="s">
        <v>68</v>
      </c>
      <c r="D105" s="28"/>
      <c r="E105" s="30">
        <v>74</v>
      </c>
      <c r="F105" s="61">
        <f t="shared" si="4"/>
        <v>0</v>
      </c>
    </row>
    <row r="106" spans="1:6" ht="15" customHeight="1" thickBot="1" x14ac:dyDescent="0.3">
      <c r="A106" s="22" t="s">
        <v>117</v>
      </c>
      <c r="B106" s="13" t="s">
        <v>33</v>
      </c>
      <c r="C106" s="34" t="s">
        <v>68</v>
      </c>
      <c r="D106" s="28"/>
      <c r="E106" s="30">
        <v>20</v>
      </c>
      <c r="F106" s="61">
        <f t="shared" si="4"/>
        <v>0</v>
      </c>
    </row>
    <row r="107" spans="1:6" ht="15.75" customHeight="1" thickBot="1" x14ac:dyDescent="0.3">
      <c r="A107" s="22" t="s">
        <v>118</v>
      </c>
      <c r="B107" s="14" t="s">
        <v>8</v>
      </c>
      <c r="C107" s="34" t="s">
        <v>68</v>
      </c>
      <c r="D107" s="28"/>
      <c r="E107" s="30">
        <v>32</v>
      </c>
      <c r="F107" s="61">
        <f t="shared" si="4"/>
        <v>0</v>
      </c>
    </row>
    <row r="108" spans="1:6" ht="30" thickBot="1" x14ac:dyDescent="0.3">
      <c r="A108" s="22" t="s">
        <v>119</v>
      </c>
      <c r="B108" s="13" t="s">
        <v>49</v>
      </c>
      <c r="C108" s="34" t="s">
        <v>68</v>
      </c>
      <c r="D108" s="28"/>
      <c r="E108" s="30">
        <v>77</v>
      </c>
      <c r="F108" s="61">
        <f t="shared" si="4"/>
        <v>0</v>
      </c>
    </row>
    <row r="109" spans="1:6" ht="15.75" thickBot="1" x14ac:dyDescent="0.3">
      <c r="B109" s="60" t="s">
        <v>125</v>
      </c>
      <c r="F109" s="61">
        <f>SUM(F100:F108)</f>
        <v>0</v>
      </c>
    </row>
    <row r="110" spans="1:6" x14ac:dyDescent="0.25">
      <c r="B110" s="60"/>
      <c r="F110" s="67"/>
    </row>
    <row r="111" spans="1:6" ht="15.75" thickBot="1" x14ac:dyDescent="0.3">
      <c r="A111" s="87" t="s">
        <v>50</v>
      </c>
      <c r="B111" s="87"/>
    </row>
    <row r="112" spans="1:6" x14ac:dyDescent="0.25">
      <c r="A112" s="88" t="s">
        <v>0</v>
      </c>
      <c r="B112" s="90" t="s">
        <v>1</v>
      </c>
      <c r="C112" s="78" t="s">
        <v>4</v>
      </c>
      <c r="D112" s="79"/>
      <c r="E112" s="79"/>
      <c r="F112" s="80"/>
    </row>
    <row r="113" spans="1:6" ht="15.75" thickBot="1" x14ac:dyDescent="0.3">
      <c r="A113" s="89"/>
      <c r="B113" s="91"/>
      <c r="C113" s="81"/>
      <c r="D113" s="82"/>
      <c r="E113" s="82"/>
      <c r="F113" s="83"/>
    </row>
    <row r="114" spans="1:6" ht="16.5" thickBot="1" x14ac:dyDescent="0.3">
      <c r="A114" s="45" t="s">
        <v>43</v>
      </c>
      <c r="B114" s="46" t="s">
        <v>21</v>
      </c>
      <c r="C114" s="25" t="s">
        <v>54</v>
      </c>
      <c r="D114" s="3" t="s">
        <v>55</v>
      </c>
      <c r="E114" s="2" t="s">
        <v>56</v>
      </c>
      <c r="F114" s="3" t="s">
        <v>130</v>
      </c>
    </row>
    <row r="115" spans="1:6" ht="15.75" thickBot="1" x14ac:dyDescent="0.3">
      <c r="A115" s="47" t="s">
        <v>44</v>
      </c>
      <c r="B115" s="48" t="s">
        <v>22</v>
      </c>
      <c r="C115" s="27" t="s">
        <v>64</v>
      </c>
      <c r="D115" s="28"/>
      <c r="E115" s="30">
        <v>100000</v>
      </c>
      <c r="F115" s="61">
        <f>D115*E115</f>
        <v>0</v>
      </c>
    </row>
    <row r="116" spans="1:6" ht="15.75" thickBot="1" x14ac:dyDescent="0.3">
      <c r="A116" s="49" t="s">
        <v>45</v>
      </c>
      <c r="B116" s="8" t="s">
        <v>23</v>
      </c>
      <c r="C116" s="27" t="s">
        <v>64</v>
      </c>
      <c r="D116" s="28"/>
      <c r="E116" s="30">
        <v>10000</v>
      </c>
      <c r="F116" s="61">
        <f t="shared" ref="F116:F124" si="5">D116*E116</f>
        <v>0</v>
      </c>
    </row>
    <row r="117" spans="1:6" ht="15.75" thickBot="1" x14ac:dyDescent="0.3">
      <c r="A117" s="50" t="s">
        <v>46</v>
      </c>
      <c r="B117" s="37" t="s">
        <v>88</v>
      </c>
      <c r="C117" s="42" t="s">
        <v>64</v>
      </c>
      <c r="D117" s="43"/>
      <c r="E117" s="44">
        <v>10000</v>
      </c>
      <c r="F117" s="61">
        <f t="shared" si="5"/>
        <v>0</v>
      </c>
    </row>
    <row r="118" spans="1:6" ht="15.75" thickBot="1" x14ac:dyDescent="0.3">
      <c r="A118" s="50" t="s">
        <v>87</v>
      </c>
      <c r="B118" s="37" t="s">
        <v>89</v>
      </c>
      <c r="C118" s="42" t="s">
        <v>64</v>
      </c>
      <c r="D118" s="43"/>
      <c r="E118" s="44">
        <v>400</v>
      </c>
      <c r="F118" s="61">
        <f t="shared" si="5"/>
        <v>0</v>
      </c>
    </row>
    <row r="119" spans="1:6" ht="15.75" thickBot="1" x14ac:dyDescent="0.3">
      <c r="A119" s="51" t="s">
        <v>69</v>
      </c>
      <c r="B119" s="37" t="s">
        <v>85</v>
      </c>
      <c r="C119" s="42" t="s">
        <v>64</v>
      </c>
      <c r="D119" s="43"/>
      <c r="E119" s="44">
        <v>10000</v>
      </c>
      <c r="F119" s="61">
        <f t="shared" si="5"/>
        <v>0</v>
      </c>
    </row>
    <row r="120" spans="1:6" ht="15.75" thickBot="1" x14ac:dyDescent="0.3">
      <c r="A120" s="52" t="s">
        <v>70</v>
      </c>
      <c r="B120" s="37" t="s">
        <v>86</v>
      </c>
      <c r="C120" s="42" t="s">
        <v>64</v>
      </c>
      <c r="D120" s="43"/>
      <c r="E120" s="44">
        <v>1000</v>
      </c>
      <c r="F120" s="61">
        <f t="shared" si="5"/>
        <v>0</v>
      </c>
    </row>
    <row r="121" spans="1:6" ht="15.75" thickBot="1" x14ac:dyDescent="0.3">
      <c r="A121" s="47" t="s">
        <v>71</v>
      </c>
      <c r="B121" s="8" t="s">
        <v>77</v>
      </c>
      <c r="C121" s="27" t="s">
        <v>74</v>
      </c>
      <c r="D121" s="28"/>
      <c r="E121" s="30">
        <v>100</v>
      </c>
      <c r="F121" s="61">
        <f t="shared" si="5"/>
        <v>0</v>
      </c>
    </row>
    <row r="122" spans="1:6" ht="15.75" thickBot="1" x14ac:dyDescent="0.3">
      <c r="A122" s="47" t="s">
        <v>72</v>
      </c>
      <c r="B122" s="8" t="s">
        <v>73</v>
      </c>
      <c r="C122" s="27" t="s">
        <v>74</v>
      </c>
      <c r="D122" s="28"/>
      <c r="E122" s="30">
        <v>1500</v>
      </c>
      <c r="F122" s="61">
        <f t="shared" si="5"/>
        <v>0</v>
      </c>
    </row>
    <row r="123" spans="1:6" ht="15.75" thickBot="1" x14ac:dyDescent="0.3">
      <c r="A123" s="49" t="s">
        <v>75</v>
      </c>
      <c r="B123" s="8" t="s">
        <v>78</v>
      </c>
      <c r="C123" s="27" t="s">
        <v>74</v>
      </c>
      <c r="D123" s="28"/>
      <c r="E123" s="30">
        <v>100</v>
      </c>
      <c r="F123" s="61">
        <f t="shared" si="5"/>
        <v>0</v>
      </c>
    </row>
    <row r="124" spans="1:6" ht="15.75" thickBot="1" x14ac:dyDescent="0.3">
      <c r="A124" s="49" t="s">
        <v>76</v>
      </c>
      <c r="B124" s="8" t="s">
        <v>79</v>
      </c>
      <c r="C124" s="27" t="s">
        <v>74</v>
      </c>
      <c r="D124" s="28"/>
      <c r="E124" s="30">
        <v>100</v>
      </c>
      <c r="F124" s="61">
        <f t="shared" si="5"/>
        <v>0</v>
      </c>
    </row>
    <row r="125" spans="1:6" x14ac:dyDescent="0.25">
      <c r="A125" s="53"/>
      <c r="B125" s="60" t="s">
        <v>125</v>
      </c>
      <c r="F125" s="68">
        <f>SUM(F115:F124)</f>
        <v>0</v>
      </c>
    </row>
    <row r="126" spans="1:6" ht="15.75" thickBot="1" x14ac:dyDescent="0.3">
      <c r="A126" s="53"/>
      <c r="B126" s="54"/>
      <c r="F126" s="67"/>
    </row>
    <row r="127" spans="1:6" ht="18.75" x14ac:dyDescent="0.25">
      <c r="A127" s="53"/>
      <c r="B127" s="69" t="s">
        <v>133</v>
      </c>
      <c r="C127" s="70"/>
      <c r="D127" s="70"/>
      <c r="E127" s="70"/>
      <c r="F127" s="71">
        <f>F18+F38+F62+F84+F109+F125</f>
        <v>0</v>
      </c>
    </row>
    <row r="128" spans="1:6" x14ac:dyDescent="0.25">
      <c r="B128" s="72" t="s">
        <v>134</v>
      </c>
      <c r="C128" s="73"/>
      <c r="D128" s="73"/>
      <c r="E128" s="73"/>
      <c r="F128" s="74"/>
    </row>
    <row r="130" spans="2:6" x14ac:dyDescent="0.25">
      <c r="B130" s="76" t="s">
        <v>137</v>
      </c>
      <c r="C130" s="77"/>
      <c r="D130" s="77"/>
    </row>
    <row r="131" spans="2:6" x14ac:dyDescent="0.25">
      <c r="B131" s="76" t="s">
        <v>138</v>
      </c>
      <c r="C131" s="77"/>
      <c r="D131" s="77"/>
    </row>
    <row r="134" spans="2:6" x14ac:dyDescent="0.25">
      <c r="B134" s="10" t="s">
        <v>135</v>
      </c>
    </row>
    <row r="136" spans="2:6" x14ac:dyDescent="0.25">
      <c r="F136" s="75" t="s">
        <v>140</v>
      </c>
    </row>
    <row r="138" spans="2:6" x14ac:dyDescent="0.25">
      <c r="F138" s="75"/>
    </row>
  </sheetData>
  <mergeCells count="23">
    <mergeCell ref="A111:B111"/>
    <mergeCell ref="A112:A113"/>
    <mergeCell ref="B112:B113"/>
    <mergeCell ref="C112:F113"/>
    <mergeCell ref="A97:A98"/>
    <mergeCell ref="B97:B98"/>
    <mergeCell ref="C97:F98"/>
    <mergeCell ref="A96:B96"/>
    <mergeCell ref="A8:B8"/>
    <mergeCell ref="A9:A10"/>
    <mergeCell ref="B9:B10"/>
    <mergeCell ref="A50:A51"/>
    <mergeCell ref="B50:B51"/>
    <mergeCell ref="C50:F51"/>
    <mergeCell ref="A72:A73"/>
    <mergeCell ref="B72:B73"/>
    <mergeCell ref="C72:F73"/>
    <mergeCell ref="C9:F10"/>
    <mergeCell ref="A49:B49"/>
    <mergeCell ref="A22:A23"/>
    <mergeCell ref="B22:B23"/>
    <mergeCell ref="C22:F23"/>
    <mergeCell ref="A71:B71"/>
  </mergeCells>
  <pageMargins left="0.70866141732283472" right="0.70866141732283472" top="0.78740157480314965" bottom="0.78740157480314965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List3</vt:lpstr>
      <vt:lpstr>List1!Oblast_tisku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</dc:creator>
  <cp:lastModifiedBy>Ing. Štěpánka Kozlová</cp:lastModifiedBy>
  <cp:lastPrinted>2015-12-14T07:59:12Z</cp:lastPrinted>
  <dcterms:created xsi:type="dcterms:W3CDTF">2015-01-16T08:41:53Z</dcterms:created>
  <dcterms:modified xsi:type="dcterms:W3CDTF">2015-12-14T07:59:50Z</dcterms:modified>
</cp:coreProperties>
</file>