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0" i="1"/>
  <c r="G9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22"/>
  <c r="G39" s="1"/>
  <c r="H36" l="1"/>
  <c r="G41" s="1"/>
  <c r="H31"/>
  <c r="G40" s="1"/>
  <c r="G42"/>
  <c r="G43" s="1"/>
  <c r="G44" l="1"/>
</calcChain>
</file>

<file path=xl/sharedStrings.xml><?xml version="1.0" encoding="utf-8"?>
<sst xmlns="http://schemas.openxmlformats.org/spreadsheetml/2006/main" count="95" uniqueCount="79">
  <si>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</si>
  <si>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</si>
  <si>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</si>
  <si>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</si>
  <si>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</si>
  <si>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</si>
  <si>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</si>
  <si>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</si>
  <si>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</si>
  <si>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</si>
  <si>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</si>
  <si>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</si>
  <si>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</si>
  <si>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</si>
  <si>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</si>
  <si>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</si>
  <si>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</si>
  <si>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</si>
  <si>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</si>
  <si>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</si>
  <si>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</si>
  <si>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</si>
  <si>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</si>
  <si>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</si>
  <si>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</si>
  <si>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</si>
  <si>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</si>
  <si>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</si>
  <si>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</si>
  <si>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</si>
  <si>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</si>
  <si>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</si>
  <si>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</si>
  <si>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</si>
  <si>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</si>
  <si>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</si>
  <si>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</si>
  <si>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</si>
  <si>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</si>
  <si>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</si>
  <si>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</si>
  <si>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</si>
  <si>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</si>
  <si>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</si>
  <si>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</si>
  <si>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</si>
  <si>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</si>
  <si>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</si>
  <si>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</si>
  <si>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</si>
  <si>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</si>
  <si>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</si>
  <si>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</si>
  <si>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</si>
  <si>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</si>
  <si>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</si>
  <si>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</si>
  <si>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</si>
  <si>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</si>
  <si>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</si>
  <si>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</si>
  <si>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</si>
  <si>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</si>
  <si>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</si>
  <si>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</si>
  <si>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</si>
  <si>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</si>
  <si>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</si>
  <si>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</si>
  <si>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</si>
  <si>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</si>
  <si>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</si>
  <si>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</si>
  <si>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</si>
  <si>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</si>
  <si>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</si>
  <si>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 xml:space="preserve">Body 1.4 a 1.5. možno sloučit </t>
  </si>
  <si>
    <t>100bm (ha)</t>
  </si>
  <si>
    <t>Rekapitulace hlavních fakturačních celků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</si>
</sst>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zoomScaleNormal="100" workbookViewId="0">
      <selection activeCell="C36" sqref="C36:G36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72</v>
      </c>
      <c r="D4" s="28" t="s">
        <v>1</v>
      </c>
      <c r="E4" s="29">
        <v>415</v>
      </c>
      <c r="F4" s="30"/>
      <c r="G4" s="29">
        <f t="shared" ref="G4:G10" si="0">E4*F4</f>
        <v>0</v>
      </c>
      <c r="H4" s="31"/>
    </row>
    <row r="5" spans="2:8" s="5" customFormat="1" ht="33.75" customHeight="1">
      <c r="B5" s="59" t="s">
        <v>43</v>
      </c>
      <c r="C5" s="33" t="s">
        <v>24</v>
      </c>
      <c r="D5" s="34" t="s">
        <v>75</v>
      </c>
      <c r="E5" s="35">
        <v>114</v>
      </c>
      <c r="F5" s="36"/>
      <c r="G5" s="37">
        <f t="shared" si="0"/>
        <v>0</v>
      </c>
      <c r="H5" s="86"/>
    </row>
    <row r="6" spans="2:8" s="5" customFormat="1" ht="33.75" customHeight="1">
      <c r="B6" s="59"/>
      <c r="C6" s="33" t="s">
        <v>11</v>
      </c>
      <c r="D6" s="34" t="s">
        <v>75</v>
      </c>
      <c r="E6" s="35">
        <v>0</v>
      </c>
      <c r="F6" s="36"/>
      <c r="G6" s="37">
        <f t="shared" si="0"/>
        <v>0</v>
      </c>
      <c r="H6" s="86"/>
    </row>
    <row r="7" spans="2:8" s="5" customFormat="1" ht="33.75" customHeight="1">
      <c r="B7" s="91" t="s">
        <v>44</v>
      </c>
      <c r="C7" s="33" t="s">
        <v>37</v>
      </c>
      <c r="D7" s="34" t="s">
        <v>1</v>
      </c>
      <c r="E7" s="35">
        <v>351</v>
      </c>
      <c r="F7" s="36"/>
      <c r="G7" s="37">
        <f t="shared" si="0"/>
        <v>0</v>
      </c>
      <c r="H7" s="38"/>
    </row>
    <row r="8" spans="2:8" s="5" customFormat="1" ht="32.25" customHeight="1">
      <c r="B8" s="94"/>
      <c r="C8" s="33" t="s">
        <v>38</v>
      </c>
      <c r="D8" s="34" t="s">
        <v>1</v>
      </c>
      <c r="E8" s="35">
        <v>26</v>
      </c>
      <c r="F8" s="36"/>
      <c r="G8" s="37">
        <f t="shared" si="0"/>
        <v>0</v>
      </c>
      <c r="H8" s="39"/>
    </row>
    <row r="9" spans="2:8" s="5" customFormat="1" ht="33.75" customHeight="1">
      <c r="B9" s="95"/>
      <c r="C9" s="33" t="s">
        <v>39</v>
      </c>
      <c r="D9" s="34" t="s">
        <v>1</v>
      </c>
      <c r="E9" s="35">
        <v>38</v>
      </c>
      <c r="F9" s="36"/>
      <c r="G9" s="37">
        <f t="shared" si="0"/>
        <v>0</v>
      </c>
      <c r="H9" s="39"/>
    </row>
    <row r="10" spans="2:8" s="5" customFormat="1" ht="33.75" customHeight="1">
      <c r="B10" s="91" t="s">
        <v>45</v>
      </c>
      <c r="C10" s="33" t="s">
        <v>63</v>
      </c>
      <c r="D10" s="35"/>
      <c r="E10" s="35"/>
      <c r="F10" s="35"/>
      <c r="G10" s="35">
        <f t="shared" si="0"/>
        <v>0</v>
      </c>
      <c r="H10" s="98"/>
    </row>
    <row r="11" spans="2:8" s="5" customFormat="1" ht="33.75" customHeight="1">
      <c r="B11" s="92"/>
      <c r="C11" s="33" t="s">
        <v>73</v>
      </c>
      <c r="D11" s="34" t="s">
        <v>6</v>
      </c>
      <c r="E11" s="35">
        <v>160</v>
      </c>
      <c r="F11" s="36"/>
      <c r="G11" s="37">
        <f>E11*F11</f>
        <v>0</v>
      </c>
      <c r="H11" s="99"/>
    </row>
    <row r="12" spans="2:8" s="5" customFormat="1" ht="21" customHeight="1">
      <c r="B12" s="92"/>
      <c r="C12" s="33" t="s">
        <v>8</v>
      </c>
      <c r="D12" s="34"/>
      <c r="E12" s="35">
        <v>272</v>
      </c>
      <c r="F12" s="36"/>
      <c r="G12" s="37">
        <f>E12*F12</f>
        <v>0</v>
      </c>
      <c r="H12" s="99"/>
    </row>
    <row r="13" spans="2:8" s="5" customFormat="1" ht="21" customHeight="1">
      <c r="B13" s="93"/>
      <c r="C13" s="33" t="s">
        <v>13</v>
      </c>
      <c r="D13" s="34"/>
      <c r="E13" s="35">
        <v>0</v>
      </c>
      <c r="F13" s="36"/>
      <c r="G13" s="37">
        <f>E13*F13</f>
        <v>0</v>
      </c>
      <c r="H13" s="100"/>
    </row>
    <row r="14" spans="2:8" s="5" customFormat="1" ht="30">
      <c r="B14" s="91" t="s">
        <v>46</v>
      </c>
      <c r="C14" s="33" t="s">
        <v>64</v>
      </c>
      <c r="D14" s="35"/>
      <c r="E14" s="35"/>
      <c r="F14" s="35"/>
      <c r="G14" s="35"/>
      <c r="H14" s="98"/>
    </row>
    <row r="15" spans="2:8" s="5" customFormat="1" ht="32.25" customHeight="1">
      <c r="B15" s="92"/>
      <c r="C15" s="33" t="s">
        <v>12</v>
      </c>
      <c r="D15" s="34" t="s">
        <v>6</v>
      </c>
      <c r="E15" s="35">
        <v>25</v>
      </c>
      <c r="F15" s="36"/>
      <c r="G15" s="37">
        <f>E15*F15</f>
        <v>0</v>
      </c>
      <c r="H15" s="99"/>
    </row>
    <row r="16" spans="2:8" s="5" customFormat="1" ht="21" customHeight="1">
      <c r="B16" s="93"/>
      <c r="C16" s="33" t="s">
        <v>8</v>
      </c>
      <c r="D16" s="34"/>
      <c r="E16" s="35">
        <v>63</v>
      </c>
      <c r="F16" s="36"/>
      <c r="G16" s="37">
        <f>E16*F16</f>
        <v>0</v>
      </c>
      <c r="H16" s="100"/>
    </row>
    <row r="17" spans="2:14" s="5" customFormat="1" ht="33.75" customHeight="1">
      <c r="B17" s="59" t="s">
        <v>47</v>
      </c>
      <c r="C17" s="33" t="s">
        <v>36</v>
      </c>
      <c r="D17" s="87" t="s">
        <v>6</v>
      </c>
      <c r="E17" s="89">
        <v>106</v>
      </c>
      <c r="F17" s="96"/>
      <c r="G17" s="97">
        <f>E17*F17</f>
        <v>0</v>
      </c>
      <c r="H17" s="86"/>
    </row>
    <row r="18" spans="2:14" s="5" customFormat="1" ht="21" customHeight="1">
      <c r="B18" s="59"/>
      <c r="C18" s="33" t="s">
        <v>14</v>
      </c>
      <c r="D18" s="88"/>
      <c r="E18" s="90"/>
      <c r="F18" s="90"/>
      <c r="G18" s="90"/>
      <c r="H18" s="86"/>
    </row>
    <row r="19" spans="2:14" s="5" customFormat="1" ht="21" customHeight="1">
      <c r="B19" s="59"/>
      <c r="C19" s="33" t="s">
        <v>8</v>
      </c>
      <c r="D19" s="34"/>
      <c r="E19" s="35">
        <v>541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415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76</v>
      </c>
      <c r="D21" s="54"/>
      <c r="F21" s="55"/>
      <c r="G21" s="56"/>
      <c r="H21" s="57"/>
    </row>
    <row r="22" spans="2:14" s="5" customFormat="1" ht="15.95" customHeight="1">
      <c r="B22" s="25"/>
      <c r="C22" s="66" t="s">
        <v>55</v>
      </c>
      <c r="D22" s="67"/>
      <c r="E22" s="67"/>
      <c r="F22" s="67"/>
      <c r="G22" s="68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415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59" t="s">
        <v>50</v>
      </c>
      <c r="C25" s="33" t="s">
        <v>15</v>
      </c>
      <c r="D25" s="34" t="s">
        <v>1</v>
      </c>
      <c r="E25" s="35">
        <v>55</v>
      </c>
      <c r="F25" s="36"/>
      <c r="G25" s="37">
        <f t="shared" si="1"/>
        <v>0</v>
      </c>
      <c r="H25" s="38"/>
    </row>
    <row r="26" spans="2:14" s="5" customFormat="1" ht="33.75" customHeight="1">
      <c r="B26" s="59"/>
      <c r="C26" s="33" t="s">
        <v>33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45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41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394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66" t="s">
        <v>56</v>
      </c>
      <c r="D31" s="67"/>
      <c r="E31" s="67"/>
      <c r="F31" s="67"/>
      <c r="G31" s="68"/>
      <c r="H31" s="11">
        <f>SUBTOTAL(9,G24:G30)</f>
        <v>0</v>
      </c>
    </row>
    <row r="32" spans="2:14" s="10" customFormat="1" ht="33.75" customHeight="1">
      <c r="B32" s="24" t="s">
        <v>4</v>
      </c>
      <c r="C32" s="64" t="s">
        <v>21</v>
      </c>
      <c r="D32" s="65"/>
      <c r="E32" s="65"/>
      <c r="F32" s="65"/>
      <c r="G32" s="82" t="s">
        <v>17</v>
      </c>
      <c r="H32" s="83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77</v>
      </c>
      <c r="E33" s="47">
        <v>258</v>
      </c>
      <c r="F33" s="30"/>
      <c r="G33" s="29">
        <f>E33*F33</f>
        <v>0</v>
      </c>
      <c r="H33" s="80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940</v>
      </c>
      <c r="F34" s="36"/>
      <c r="G34" s="37">
        <f>E34*F34</f>
        <v>0</v>
      </c>
      <c r="H34" s="81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415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66" t="s">
        <v>59</v>
      </c>
      <c r="D36" s="84"/>
      <c r="E36" s="84"/>
      <c r="F36" s="84"/>
      <c r="G36" s="8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78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69" t="s">
        <v>60</v>
      </c>
      <c r="C39" s="70"/>
      <c r="D39" s="70"/>
      <c r="E39" s="70"/>
      <c r="F39" s="70"/>
      <c r="G39" s="71">
        <f>H22</f>
        <v>0</v>
      </c>
      <c r="H39" s="72"/>
    </row>
    <row r="40" spans="2:14" s="14" customFormat="1" ht="17.25" customHeight="1">
      <c r="B40" s="60" t="s">
        <v>61</v>
      </c>
      <c r="C40" s="61"/>
      <c r="D40" s="61"/>
      <c r="E40" s="61"/>
      <c r="F40" s="61"/>
      <c r="G40" s="62">
        <f>H31</f>
        <v>0</v>
      </c>
      <c r="H40" s="63"/>
    </row>
    <row r="41" spans="2:14" s="14" customFormat="1" ht="33.75" customHeight="1">
      <c r="B41" s="60" t="s">
        <v>62</v>
      </c>
      <c r="C41" s="61"/>
      <c r="D41" s="61"/>
      <c r="E41" s="61"/>
      <c r="F41" s="61"/>
      <c r="G41" s="62">
        <f>H36</f>
        <v>0</v>
      </c>
      <c r="H41" s="63"/>
    </row>
    <row r="42" spans="2:14" s="14" customFormat="1" ht="17.25" customHeight="1">
      <c r="B42" s="76" t="s">
        <v>27</v>
      </c>
      <c r="C42" s="77"/>
      <c r="D42" s="77"/>
      <c r="E42" s="77"/>
      <c r="F42" s="77"/>
      <c r="G42" s="78">
        <f>SUM(G39:H41)</f>
        <v>0</v>
      </c>
      <c r="H42" s="79"/>
    </row>
    <row r="43" spans="2:14" s="14" customFormat="1" ht="17.25" customHeight="1">
      <c r="B43" s="60" t="s">
        <v>28</v>
      </c>
      <c r="C43" s="61"/>
      <c r="D43" s="61"/>
      <c r="E43" s="61"/>
      <c r="F43" s="61"/>
      <c r="G43" s="62">
        <f>G42*20%</f>
        <v>0</v>
      </c>
      <c r="H43" s="63"/>
    </row>
    <row r="44" spans="2:14" s="15" customFormat="1" ht="17.25" customHeight="1" thickBot="1">
      <c r="B44" s="104" t="s">
        <v>29</v>
      </c>
      <c r="C44" s="105"/>
      <c r="D44" s="105"/>
      <c r="E44" s="105"/>
      <c r="F44" s="105"/>
      <c r="G44" s="106">
        <f>G42*1.2</f>
        <v>0</v>
      </c>
      <c r="H44" s="107"/>
    </row>
    <row r="45" spans="2:14" ht="14.25" customHeight="1">
      <c r="B45" s="52" t="s">
        <v>31</v>
      </c>
      <c r="C45" s="103" t="s">
        <v>32</v>
      </c>
      <c r="D45" s="103"/>
      <c r="E45" s="103"/>
      <c r="F45" s="103"/>
      <c r="G45" s="103"/>
      <c r="H45" s="103"/>
    </row>
    <row r="46" spans="2:14" ht="39.75" customHeight="1">
      <c r="B46" s="52"/>
      <c r="C46" s="103"/>
      <c r="D46" s="103"/>
      <c r="E46" s="103"/>
      <c r="F46" s="103"/>
      <c r="G46" s="103"/>
      <c r="H46" s="103"/>
    </row>
    <row r="47" spans="2:14" ht="15" customHeight="1">
      <c r="B47" s="108" t="s">
        <v>65</v>
      </c>
      <c r="C47" s="109"/>
      <c r="D47" s="110"/>
      <c r="E47" s="109"/>
      <c r="F47" s="109"/>
      <c r="G47" s="109"/>
      <c r="H47" s="109"/>
    </row>
    <row r="48" spans="2:14" ht="15" customHeight="1">
      <c r="B48" s="5"/>
      <c r="D48" s="51"/>
    </row>
    <row r="49" spans="2:8" ht="15" customHeight="1">
      <c r="B49" s="108" t="s">
        <v>66</v>
      </c>
      <c r="C49" s="108"/>
      <c r="D49" s="111" t="s">
        <v>67</v>
      </c>
      <c r="E49" s="111"/>
      <c r="F49" s="111"/>
      <c r="G49" s="111"/>
      <c r="H49" s="111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68</v>
      </c>
      <c r="D52" s="112" t="s">
        <v>69</v>
      </c>
      <c r="E52" s="112"/>
      <c r="F52" s="112"/>
      <c r="G52" s="112"/>
      <c r="H52" s="112"/>
    </row>
    <row r="53" spans="2:8" ht="15" customHeight="1">
      <c r="B53" s="101" t="s">
        <v>70</v>
      </c>
      <c r="C53" s="101"/>
      <c r="D53" s="102" t="s">
        <v>71</v>
      </c>
      <c r="E53" s="102"/>
      <c r="F53" s="102"/>
      <c r="G53" s="102"/>
      <c r="H53" s="102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G43:H43"/>
    <mergeCell ref="B39:F39"/>
    <mergeCell ref="G39:H39"/>
    <mergeCell ref="B40:F40"/>
    <mergeCell ref="G40:H40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Roman,Tučné"&amp;12Příloha č.1 ke SOD  KPÚ Valdíkov &amp;14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2011-06-29T08:41:29Z</dcterms:modified>
</cp:coreProperties>
</file>