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<sst xmlns="http://schemas.openxmlformats.org/spreadsheetml/2006/main" count="99" uniqueCount="74">
  <si>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</si>
  <si>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</si>
  <si>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</si>
  <si>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</si>
  <si>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</si>
  <si>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</si>
  <si>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</si>
  <si>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</si>
  <si>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</si>
  <si>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</si>
  <si>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</si>
  <si>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</si>
  <si>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</si>
  <si>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</si>
  <si>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</si>
  <si>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</si>
  <si>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</si>
  <si>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</si>
  <si>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</si>
  <si>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</si>
  <si>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</si>
  <si>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</si>
  <si>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</si>
  <si>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</si>
  <si>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</si>
  <si>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</si>
  <si>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</si>
  <si>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</si>
  <si>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</si>
  <si>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</si>
  <si>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</si>
  <si>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</si>
  <si>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</si>
  <si>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</si>
  <si>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</si>
  <si>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</si>
  <si>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</si>
  <si>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</si>
  <si>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</si>
  <si>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</si>
  <si>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</si>
  <si>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</si>
  <si>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</si>
  <si>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</si>
  <si>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</si>
  <si>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</si>
  <si>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</si>
  <si>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</si>
  <si>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</si>
  <si>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</si>
  <si>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</si>
  <si>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</si>
  <si>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</si>
  <si>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</si>
  <si>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</si>
  <si>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</si>
  <si>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</si>
  <si>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</si>
  <si>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</si>
  <si>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</si>
  <si>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V …………………. dne ………………………...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</si>
  <si>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</si>
  <si>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</si>
  <si>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</si>
  <si>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</si>
  <si>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</si>
  <si>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</si>
  <si>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>Za uchazeče:</t>
  </si>
  <si>
    <t>geologický průzkum</t>
  </si>
  <si>
    <t>Potřebné podélné a příčné profily společných zařízení pro stanovení plochy záboru půdy</t>
  </si>
  <si>
    <t>Potřebné podélné a příčné profily společných zařízení pro stanovení plochy záboru půdy, včetně nezbytných výpočtů pro vodohospodářskou část plánu společných zařízení</t>
  </si>
  <si>
    <t>Geometrické a polohové určení vnějšího obvodu upravovaného území:</t>
  </si>
  <si>
    <t>Geometrické a polohové určení vnitřního obvodu upravovaného území:</t>
  </si>
  <si>
    <t>Zjišťování hranic pozemků neřešených dle §2 zák.: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</si>
</sst>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/>
    </border>
    <border>
      <left style="hair">
        <color indexed="22"/>
      </left>
      <right style="medium"/>
      <top style="hair">
        <color indexed="22"/>
      </top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hair">
        <color indexed="22"/>
      </left>
      <right/>
      <top style="hair">
        <color indexed="22"/>
      </top>
      <bottom/>
    </border>
    <border>
      <left/>
      <right/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/>
      <top style="hair">
        <color indexed="22"/>
      </top>
      <bottom style="medium"/>
    </border>
    <border>
      <left/>
      <right/>
      <top style="hair">
        <color indexed="22"/>
      </top>
      <bottom style="medium"/>
    </border>
    <border>
      <left/>
      <right style="hair">
        <color indexed="22"/>
      </right>
      <top style="hair">
        <color indexed="2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vertical="top"/>
    </xf>
    <xf numFmtId="164" fontId="6" fillId="0" borderId="14" xfId="0" applyNumberFormat="1" applyFont="1" applyFill="1" applyBorder="1" applyAlignment="1" applyProtection="1">
      <alignment vertical="top"/>
      <protection locked="0"/>
    </xf>
    <xf numFmtId="164" fontId="8" fillId="0" borderId="14" xfId="0" applyNumberFormat="1" applyFont="1" applyFill="1" applyBorder="1" applyAlignment="1">
      <alignment vertical="top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164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vertical="top" wrapText="1"/>
    </xf>
    <xf numFmtId="49" fontId="8" fillId="2" borderId="26" xfId="0" applyNumberFormat="1" applyFont="1" applyFill="1" applyBorder="1" applyAlignment="1">
      <alignment horizontal="center" vertical="top"/>
    </xf>
    <xf numFmtId="164" fontId="6" fillId="2" borderId="27" xfId="0" applyNumberFormat="1" applyFont="1" applyFill="1" applyBorder="1" applyAlignment="1" applyProtection="1">
      <alignment vertical="top"/>
      <protection locked="0"/>
    </xf>
    <xf numFmtId="49" fontId="6" fillId="0" borderId="28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164" fontId="6" fillId="0" borderId="30" xfId="0" applyNumberFormat="1" applyFont="1" applyFill="1" applyBorder="1" applyAlignment="1">
      <alignment vertical="top"/>
    </xf>
    <xf numFmtId="164" fontId="6" fillId="0" borderId="31" xfId="0" applyNumberFormat="1" applyFont="1" applyFill="1" applyBorder="1" applyAlignment="1">
      <alignment horizontal="center" vertical="top"/>
    </xf>
    <xf numFmtId="49" fontId="8" fillId="2" borderId="32" xfId="0" applyNumberFormat="1" applyFont="1" applyFill="1" applyBorder="1" applyAlignment="1">
      <alignment horizontal="center" vertical="top"/>
    </xf>
    <xf numFmtId="164" fontId="6" fillId="2" borderId="33" xfId="0" applyNumberFormat="1" applyFont="1" applyFill="1" applyBorder="1" applyAlignment="1" applyProtection="1">
      <alignment vertical="top"/>
      <protection locked="0"/>
    </xf>
    <xf numFmtId="0" fontId="6" fillId="2" borderId="34" xfId="0" applyFont="1" applyFill="1" applyBorder="1" applyAlignment="1">
      <alignment vertical="top" wrapText="1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6" fontId="11" fillId="0" borderId="40" xfId="0" applyNumberFormat="1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/>
    </xf>
    <xf numFmtId="6" fontId="11" fillId="0" borderId="43" xfId="0" applyNumberFormat="1" applyFont="1" applyFill="1" applyBorder="1" applyAlignment="1">
      <alignment/>
    </xf>
    <xf numFmtId="6" fontId="11" fillId="0" borderId="44" xfId="0" applyNumberFormat="1" applyFont="1" applyFill="1" applyBorder="1" applyAlignment="1">
      <alignment/>
    </xf>
    <xf numFmtId="0" fontId="11" fillId="0" borderId="45" xfId="0" applyFont="1" applyFill="1" applyBorder="1" applyAlignment="1">
      <alignment vertical="top" wrapText="1"/>
    </xf>
    <xf numFmtId="0" fontId="11" fillId="0" borderId="40" xfId="0" applyFont="1" applyFill="1" applyBorder="1" applyAlignment="1">
      <alignment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2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164" fontId="6" fillId="0" borderId="14" xfId="0" applyNumberFormat="1" applyFont="1" applyFill="1" applyBorder="1" applyAlignment="1" applyProtection="1">
      <alignment vertical="center"/>
      <protection locked="0"/>
    </xf>
    <xf numFmtId="164" fontId="8" fillId="0" borderId="14" xfId="0" applyNumberFormat="1" applyFont="1" applyFill="1" applyBorder="1" applyAlignment="1">
      <alignment vertical="center"/>
    </xf>
    <xf numFmtId="49" fontId="8" fillId="0" borderId="46" xfId="0" applyNumberFormat="1" applyFont="1" applyFill="1" applyBorder="1" applyAlignment="1" applyProtection="1">
      <alignment horizontal="center" vertical="top"/>
      <protection locked="0"/>
    </xf>
    <xf numFmtId="49" fontId="8" fillId="0" borderId="47" xfId="0" applyNumberFormat="1" applyFont="1" applyFill="1" applyBorder="1" applyAlignment="1" applyProtection="1">
      <alignment horizontal="center" vertical="top"/>
      <protection locked="0"/>
    </xf>
    <xf numFmtId="49" fontId="8" fillId="0" borderId="48" xfId="0" applyNumberFormat="1" applyFont="1" applyFill="1" applyBorder="1" applyAlignment="1" applyProtection="1">
      <alignment horizontal="center" vertical="top"/>
      <protection locked="0"/>
    </xf>
    <xf numFmtId="0" fontId="12" fillId="0" borderId="45" xfId="0" applyFont="1" applyFill="1" applyBorder="1" applyAlignment="1">
      <alignment vertical="top" wrapText="1"/>
    </xf>
    <xf numFmtId="0" fontId="12" fillId="0" borderId="40" xfId="0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6" fontId="12" fillId="0" borderId="41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49" xfId="0" applyFont="1" applyFill="1" applyBorder="1" applyAlignment="1">
      <alignment vertical="top" wrapText="1"/>
    </xf>
    <xf numFmtId="0" fontId="10" fillId="0" borderId="50" xfId="0" applyFont="1" applyBorder="1" applyAlignment="1">
      <alignment vertical="top"/>
    </xf>
    <xf numFmtId="0" fontId="10" fillId="0" borderId="51" xfId="0" applyFont="1" applyBorder="1" applyAlignment="1">
      <alignment vertical="top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2" borderId="55" xfId="0" applyFont="1" applyFill="1" applyBorder="1" applyAlignment="1">
      <alignment vertical="top" wrapText="1"/>
    </xf>
    <xf numFmtId="0" fontId="9" fillId="0" borderId="56" xfId="0" applyFont="1" applyBorder="1" applyAlignment="1">
      <alignment vertical="top"/>
    </xf>
    <xf numFmtId="0" fontId="9" fillId="0" borderId="57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showGridLines="0" tabSelected="1" view="pageLayout" workbookViewId="0" topLeftCell="A34">
      <selection activeCell="C22" sqref="C22:G22"/>
    </sheetView>
  </sheetViews>
  <sheetFormatPr defaultColWidth="3.00390625" defaultRowHeight="15" customHeight="1"/>
  <cols>
    <col min="1" max="1" width="0.71875" style="4" customWidth="1"/>
    <col min="2" max="2" width="4.28125" style="19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4" customFormat="1" ht="45" customHeight="1">
      <c r="B2" s="20"/>
      <c r="C2" s="15" t="s">
        <v>64</v>
      </c>
      <c r="D2" s="16" t="s">
        <v>0</v>
      </c>
      <c r="E2" s="17" t="s">
        <v>19</v>
      </c>
      <c r="F2" s="17" t="s">
        <v>18</v>
      </c>
      <c r="G2" s="17" t="s">
        <v>20</v>
      </c>
      <c r="H2" s="18" t="s">
        <v>29</v>
      </c>
    </row>
    <row r="3" spans="2:8" s="10" customFormat="1" ht="15.95" customHeight="1">
      <c r="B3" s="21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3" t="s">
        <v>39</v>
      </c>
      <c r="C4" s="24" t="s">
        <v>62</v>
      </c>
      <c r="D4" s="25" t="s">
        <v>1</v>
      </c>
      <c r="E4" s="26">
        <v>358</v>
      </c>
      <c r="F4" s="27"/>
      <c r="G4" s="26">
        <f aca="true" t="shared" si="0" ref="G4:G10">E4*F4</f>
        <v>0</v>
      </c>
      <c r="H4" s="28"/>
    </row>
    <row r="5" spans="2:8" s="5" customFormat="1" ht="33.75" customHeight="1">
      <c r="B5" s="96" t="s">
        <v>40</v>
      </c>
      <c r="C5" s="29" t="s">
        <v>24</v>
      </c>
      <c r="D5" s="30" t="s">
        <v>9</v>
      </c>
      <c r="E5" s="31">
        <v>4</v>
      </c>
      <c r="F5" s="32"/>
      <c r="G5" s="33">
        <f t="shared" si="0"/>
        <v>0</v>
      </c>
      <c r="H5" s="95"/>
    </row>
    <row r="6" spans="2:8" s="5" customFormat="1" ht="33.75" customHeight="1">
      <c r="B6" s="96"/>
      <c r="C6" s="29" t="s">
        <v>11</v>
      </c>
      <c r="D6" s="30" t="s">
        <v>9</v>
      </c>
      <c r="E6" s="31">
        <v>3</v>
      </c>
      <c r="F6" s="32"/>
      <c r="G6" s="33">
        <f t="shared" si="0"/>
        <v>0</v>
      </c>
      <c r="H6" s="95"/>
    </row>
    <row r="7" spans="2:8" s="5" customFormat="1" ht="33.75" customHeight="1">
      <c r="B7" s="101" t="s">
        <v>41</v>
      </c>
      <c r="C7" s="29" t="s">
        <v>34</v>
      </c>
      <c r="D7" s="30" t="s">
        <v>1</v>
      </c>
      <c r="E7" s="31">
        <v>278</v>
      </c>
      <c r="F7" s="32"/>
      <c r="G7" s="33">
        <f t="shared" si="0"/>
        <v>0</v>
      </c>
      <c r="H7" s="34"/>
    </row>
    <row r="8" spans="2:8" s="5" customFormat="1" ht="32.25" customHeight="1">
      <c r="B8" s="104"/>
      <c r="C8" s="29" t="s">
        <v>35</v>
      </c>
      <c r="D8" s="30" t="s">
        <v>1</v>
      </c>
      <c r="E8" s="31">
        <v>19</v>
      </c>
      <c r="F8" s="32"/>
      <c r="G8" s="33">
        <f t="shared" si="0"/>
        <v>0</v>
      </c>
      <c r="H8" s="35"/>
    </row>
    <row r="9" spans="2:8" s="5" customFormat="1" ht="33.75" customHeight="1">
      <c r="B9" s="105"/>
      <c r="C9" s="29" t="s">
        <v>36</v>
      </c>
      <c r="D9" s="30" t="s">
        <v>1</v>
      </c>
      <c r="E9" s="31">
        <v>61</v>
      </c>
      <c r="F9" s="32"/>
      <c r="G9" s="33">
        <f t="shared" si="0"/>
        <v>0</v>
      </c>
      <c r="H9" s="35"/>
    </row>
    <row r="10" spans="2:8" s="5" customFormat="1" ht="33.75" customHeight="1">
      <c r="B10" s="101" t="s">
        <v>42</v>
      </c>
      <c r="C10" s="29" t="s">
        <v>71</v>
      </c>
      <c r="D10" s="31"/>
      <c r="E10" s="31">
        <v>0</v>
      </c>
      <c r="F10" s="31"/>
      <c r="G10" s="31">
        <f t="shared" si="0"/>
        <v>0</v>
      </c>
      <c r="H10" s="108"/>
    </row>
    <row r="11" spans="2:8" s="5" customFormat="1" ht="33.75" customHeight="1">
      <c r="B11" s="102"/>
      <c r="C11" s="29" t="s">
        <v>63</v>
      </c>
      <c r="D11" s="30" t="s">
        <v>6</v>
      </c>
      <c r="E11" s="31">
        <v>74</v>
      </c>
      <c r="F11" s="32"/>
      <c r="G11" s="33">
        <f>E11*F11</f>
        <v>0</v>
      </c>
      <c r="H11" s="109"/>
    </row>
    <row r="12" spans="2:8" s="5" customFormat="1" ht="21" customHeight="1">
      <c r="B12" s="102"/>
      <c r="C12" s="29" t="s">
        <v>8</v>
      </c>
      <c r="D12" s="30" t="s">
        <v>33</v>
      </c>
      <c r="E12" s="31">
        <v>205</v>
      </c>
      <c r="F12" s="32"/>
      <c r="G12" s="33">
        <f>E12*F12</f>
        <v>0</v>
      </c>
      <c r="H12" s="109"/>
    </row>
    <row r="13" spans="2:8" s="5" customFormat="1" ht="21" customHeight="1">
      <c r="B13" s="103"/>
      <c r="C13" s="29" t="s">
        <v>13</v>
      </c>
      <c r="D13" s="30" t="s">
        <v>33</v>
      </c>
      <c r="E13" s="31">
        <v>1</v>
      </c>
      <c r="F13" s="32"/>
      <c r="G13" s="33">
        <f>E13*F13</f>
        <v>0</v>
      </c>
      <c r="H13" s="110"/>
    </row>
    <row r="14" spans="2:8" s="5" customFormat="1" ht="30">
      <c r="B14" s="101" t="s">
        <v>43</v>
      </c>
      <c r="C14" s="29" t="s">
        <v>72</v>
      </c>
      <c r="D14" s="31"/>
      <c r="E14" s="31">
        <v>0</v>
      </c>
      <c r="F14" s="31"/>
      <c r="G14" s="31">
        <f>E14*F14</f>
        <v>0</v>
      </c>
      <c r="H14" s="108"/>
    </row>
    <row r="15" spans="2:8" s="5" customFormat="1" ht="32.25" customHeight="1">
      <c r="B15" s="102"/>
      <c r="C15" s="29" t="s">
        <v>12</v>
      </c>
      <c r="D15" s="30" t="s">
        <v>6</v>
      </c>
      <c r="E15" s="31">
        <v>43</v>
      </c>
      <c r="F15" s="32"/>
      <c r="G15" s="33">
        <f>E15*F15</f>
        <v>0</v>
      </c>
      <c r="H15" s="109"/>
    </row>
    <row r="16" spans="2:8" s="5" customFormat="1" ht="21" customHeight="1">
      <c r="B16" s="103"/>
      <c r="C16" s="29" t="s">
        <v>8</v>
      </c>
      <c r="D16" s="30" t="s">
        <v>33</v>
      </c>
      <c r="E16" s="31">
        <v>190</v>
      </c>
      <c r="F16" s="32"/>
      <c r="G16" s="33">
        <f>E16*F16</f>
        <v>0</v>
      </c>
      <c r="H16" s="110"/>
    </row>
    <row r="17" spans="2:8" s="5" customFormat="1" ht="33.75" customHeight="1">
      <c r="B17" s="96" t="s">
        <v>44</v>
      </c>
      <c r="C17" s="29" t="s">
        <v>73</v>
      </c>
      <c r="D17" s="97" t="s">
        <v>6</v>
      </c>
      <c r="E17" s="99">
        <v>108</v>
      </c>
      <c r="F17" s="106"/>
      <c r="G17" s="107">
        <f>E17*F17</f>
        <v>0</v>
      </c>
      <c r="H17" s="95"/>
    </row>
    <row r="18" spans="2:8" s="5" customFormat="1" ht="21" customHeight="1">
      <c r="B18" s="96"/>
      <c r="C18" s="29" t="s">
        <v>14</v>
      </c>
      <c r="D18" s="98"/>
      <c r="E18" s="100"/>
      <c r="F18" s="100"/>
      <c r="G18" s="100"/>
      <c r="H18" s="95"/>
    </row>
    <row r="19" spans="2:8" s="5" customFormat="1" ht="21" customHeight="1">
      <c r="B19" s="96"/>
      <c r="C19" s="29" t="s">
        <v>8</v>
      </c>
      <c r="D19" s="30" t="s">
        <v>33</v>
      </c>
      <c r="E19" s="31">
        <v>269</v>
      </c>
      <c r="F19" s="32"/>
      <c r="G19" s="33">
        <f>E19*F19</f>
        <v>0</v>
      </c>
      <c r="H19" s="34"/>
    </row>
    <row r="20" spans="2:8" s="5" customFormat="1" ht="62.1" customHeight="1">
      <c r="B20" s="36" t="s">
        <v>45</v>
      </c>
      <c r="C20" s="37" t="s">
        <v>37</v>
      </c>
      <c r="D20" s="38" t="s">
        <v>1</v>
      </c>
      <c r="E20" s="39">
        <v>358</v>
      </c>
      <c r="F20" s="40"/>
      <c r="G20" s="41">
        <f>E20*F20</f>
        <v>0</v>
      </c>
      <c r="H20" s="42"/>
    </row>
    <row r="21" spans="2:8" s="5" customFormat="1" ht="23.25" customHeight="1">
      <c r="B21" s="49"/>
      <c r="C21" s="54" t="s">
        <v>65</v>
      </c>
      <c r="D21" s="50"/>
      <c r="F21" s="51"/>
      <c r="G21" s="52"/>
      <c r="H21" s="53"/>
    </row>
    <row r="22" spans="2:8" s="5" customFormat="1" ht="15.95" customHeight="1" thickBot="1">
      <c r="B22" s="62"/>
      <c r="C22" s="72" t="s">
        <v>52</v>
      </c>
      <c r="D22" s="73"/>
      <c r="E22" s="73"/>
      <c r="F22" s="73"/>
      <c r="G22" s="74"/>
      <c r="H22" s="63">
        <f>SUBTOTAL(9,G4:G20)</f>
        <v>0</v>
      </c>
    </row>
    <row r="23" spans="2:8" s="10" customFormat="1" ht="15.95" customHeight="1">
      <c r="B23" s="64" t="s">
        <v>3</v>
      </c>
      <c r="C23" s="65" t="s">
        <v>22</v>
      </c>
      <c r="D23" s="66"/>
      <c r="E23" s="67"/>
      <c r="F23" s="68"/>
      <c r="G23" s="68"/>
      <c r="H23" s="69"/>
    </row>
    <row r="24" spans="2:8" s="5" customFormat="1" ht="45" customHeight="1">
      <c r="B24" s="23" t="s">
        <v>46</v>
      </c>
      <c r="C24" s="24" t="s">
        <v>38</v>
      </c>
      <c r="D24" s="25" t="s">
        <v>1</v>
      </c>
      <c r="E24" s="43">
        <v>358</v>
      </c>
      <c r="F24" s="27"/>
      <c r="G24" s="26">
        <f aca="true" t="shared" si="1" ref="G24:G32">E24*F24</f>
        <v>0</v>
      </c>
      <c r="H24" s="28"/>
    </row>
    <row r="25" spans="2:8" s="5" customFormat="1" ht="33.75" customHeight="1">
      <c r="B25" s="96" t="s">
        <v>47</v>
      </c>
      <c r="C25" s="29" t="s">
        <v>15</v>
      </c>
      <c r="D25" s="30" t="s">
        <v>1</v>
      </c>
      <c r="E25" s="31">
        <v>35</v>
      </c>
      <c r="F25" s="32"/>
      <c r="G25" s="33">
        <f t="shared" si="1"/>
        <v>0</v>
      </c>
      <c r="H25" s="56"/>
    </row>
    <row r="26" spans="2:8" s="5" customFormat="1" ht="33.75" customHeight="1">
      <c r="B26" s="96"/>
      <c r="C26" s="29" t="s">
        <v>32</v>
      </c>
      <c r="D26" s="30" t="s">
        <v>1</v>
      </c>
      <c r="E26" s="31">
        <v>5</v>
      </c>
      <c r="F26" s="32"/>
      <c r="G26" s="33">
        <f t="shared" si="1"/>
        <v>0</v>
      </c>
      <c r="H26" s="56"/>
    </row>
    <row r="27" spans="2:8" s="5" customFormat="1" ht="33.75" customHeight="1">
      <c r="B27" s="59" t="s">
        <v>48</v>
      </c>
      <c r="C27" s="61" t="s">
        <v>69</v>
      </c>
      <c r="D27" s="30" t="s">
        <v>1</v>
      </c>
      <c r="E27" s="31">
        <v>15</v>
      </c>
      <c r="F27" s="32"/>
      <c r="G27" s="33">
        <f t="shared" si="1"/>
        <v>0</v>
      </c>
      <c r="H27" s="56"/>
    </row>
    <row r="28" spans="2:8" s="55" customFormat="1" ht="21" customHeight="1">
      <c r="B28" s="60"/>
      <c r="C28" s="29" t="s">
        <v>68</v>
      </c>
      <c r="D28" s="30" t="s">
        <v>1</v>
      </c>
      <c r="E28" s="31">
        <v>15</v>
      </c>
      <c r="F28" s="32"/>
      <c r="G28" s="33">
        <f t="shared" si="1"/>
        <v>0</v>
      </c>
      <c r="H28" s="56"/>
    </row>
    <row r="29" spans="2:8" s="5" customFormat="1" ht="75" customHeight="1">
      <c r="B29" s="58" t="s">
        <v>49</v>
      </c>
      <c r="C29" s="29" t="s">
        <v>70</v>
      </c>
      <c r="D29" s="30" t="s">
        <v>1</v>
      </c>
      <c r="E29" s="31">
        <v>15</v>
      </c>
      <c r="F29" s="32"/>
      <c r="G29" s="33">
        <f t="shared" si="1"/>
        <v>0</v>
      </c>
      <c r="H29" s="56"/>
    </row>
    <row r="30" spans="2:8" s="55" customFormat="1" ht="21" customHeight="1">
      <c r="B30" s="60"/>
      <c r="C30" s="61" t="s">
        <v>68</v>
      </c>
      <c r="D30" s="30" t="s">
        <v>1</v>
      </c>
      <c r="E30" s="31">
        <v>15</v>
      </c>
      <c r="F30" s="32"/>
      <c r="G30" s="33">
        <v>0</v>
      </c>
      <c r="H30" s="56"/>
    </row>
    <row r="31" spans="2:8" s="5" customFormat="1" ht="33.75" customHeight="1">
      <c r="B31" s="60" t="s">
        <v>50</v>
      </c>
      <c r="C31" s="44" t="s">
        <v>5</v>
      </c>
      <c r="D31" s="30" t="s">
        <v>1</v>
      </c>
      <c r="E31" s="31">
        <v>297</v>
      </c>
      <c r="F31" s="32"/>
      <c r="G31" s="33">
        <f t="shared" si="1"/>
        <v>0</v>
      </c>
      <c r="H31" s="56"/>
    </row>
    <row r="32" spans="2:8" s="5" customFormat="1" ht="33.75" customHeight="1">
      <c r="B32" s="36" t="s">
        <v>51</v>
      </c>
      <c r="C32" s="45" t="s">
        <v>25</v>
      </c>
      <c r="D32" s="38" t="s">
        <v>33</v>
      </c>
      <c r="E32" s="39">
        <v>3</v>
      </c>
      <c r="F32" s="40"/>
      <c r="G32" s="41">
        <f t="shared" si="1"/>
        <v>0</v>
      </c>
      <c r="H32" s="42"/>
    </row>
    <row r="33" spans="2:8" s="5" customFormat="1" ht="15.95" customHeight="1">
      <c r="B33" s="22"/>
      <c r="C33" s="117" t="s">
        <v>53</v>
      </c>
      <c r="D33" s="118"/>
      <c r="E33" s="118"/>
      <c r="F33" s="118"/>
      <c r="G33" s="119"/>
      <c r="H33" s="11">
        <f>SUBTOTAL(9,G24:G32)</f>
        <v>0</v>
      </c>
    </row>
    <row r="34" spans="2:14" s="10" customFormat="1" ht="33.75" customHeight="1">
      <c r="B34" s="21" t="s">
        <v>4</v>
      </c>
      <c r="C34" s="115" t="s">
        <v>21</v>
      </c>
      <c r="D34" s="116"/>
      <c r="E34" s="116"/>
      <c r="F34" s="116"/>
      <c r="G34" s="125" t="s">
        <v>17</v>
      </c>
      <c r="H34" s="126"/>
      <c r="N34" s="5"/>
    </row>
    <row r="35" spans="2:14" s="5" customFormat="1" ht="21" customHeight="1">
      <c r="B35" s="23" t="s">
        <v>54</v>
      </c>
      <c r="C35" s="24" t="s">
        <v>16</v>
      </c>
      <c r="D35" s="25" t="s">
        <v>1</v>
      </c>
      <c r="E35" s="43">
        <v>247</v>
      </c>
      <c r="F35" s="27"/>
      <c r="G35" s="26">
        <f>E35*F35</f>
        <v>0</v>
      </c>
      <c r="H35" s="123"/>
      <c r="N35" s="10"/>
    </row>
    <row r="36" spans="2:8" s="5" customFormat="1" ht="21" customHeight="1">
      <c r="B36" s="57"/>
      <c r="C36" s="29" t="s">
        <v>10</v>
      </c>
      <c r="D36" s="30" t="s">
        <v>9</v>
      </c>
      <c r="E36" s="31">
        <v>650</v>
      </c>
      <c r="F36" s="32"/>
      <c r="G36" s="33">
        <f>E36*F36</f>
        <v>0</v>
      </c>
      <c r="H36" s="124"/>
    </row>
    <row r="37" spans="2:8" s="5" customFormat="1" ht="33.75" customHeight="1">
      <c r="B37" s="36" t="s">
        <v>55</v>
      </c>
      <c r="C37" s="37" t="s">
        <v>7</v>
      </c>
      <c r="D37" s="38" t="s">
        <v>1</v>
      </c>
      <c r="E37" s="39">
        <v>358</v>
      </c>
      <c r="F37" s="40"/>
      <c r="G37" s="41">
        <f>E37*F37</f>
        <v>0</v>
      </c>
      <c r="H37" s="46"/>
    </row>
    <row r="38" spans="2:8" s="5" customFormat="1" ht="15.95" customHeight="1" thickBot="1">
      <c r="B38" s="70"/>
      <c r="C38" s="127" t="s">
        <v>56</v>
      </c>
      <c r="D38" s="128"/>
      <c r="E38" s="128"/>
      <c r="F38" s="128"/>
      <c r="G38" s="129"/>
      <c r="H38" s="71">
        <f>SUBTOTAL(9,G35:G37)</f>
        <v>0</v>
      </c>
    </row>
    <row r="39" ht="15" customHeight="1" thickBot="1">
      <c r="N39" s="2"/>
    </row>
    <row r="40" spans="2:8" s="12" customFormat="1" ht="19.5" customHeight="1">
      <c r="B40" s="120" t="s">
        <v>66</v>
      </c>
      <c r="C40" s="121"/>
      <c r="D40" s="121"/>
      <c r="E40" s="121"/>
      <c r="F40" s="121"/>
      <c r="G40" s="121"/>
      <c r="H40" s="122"/>
    </row>
    <row r="41" spans="2:8" s="12" customFormat="1" ht="17.25" customHeight="1">
      <c r="B41" s="89" t="s">
        <v>57</v>
      </c>
      <c r="C41" s="90"/>
      <c r="D41" s="90"/>
      <c r="E41" s="90"/>
      <c r="F41" s="90"/>
      <c r="G41" s="91">
        <f>H22</f>
        <v>0</v>
      </c>
      <c r="H41" s="92"/>
    </row>
    <row r="42" spans="2:8" s="12" customFormat="1" ht="17.25" customHeight="1">
      <c r="B42" s="93" t="s">
        <v>58</v>
      </c>
      <c r="C42" s="94"/>
      <c r="D42" s="94"/>
      <c r="E42" s="94"/>
      <c r="F42" s="94"/>
      <c r="G42" s="87">
        <f>H33</f>
        <v>0</v>
      </c>
      <c r="H42" s="88"/>
    </row>
    <row r="43" spans="2:8" s="12" customFormat="1" ht="33.75" customHeight="1">
      <c r="B43" s="93" t="s">
        <v>59</v>
      </c>
      <c r="C43" s="94"/>
      <c r="D43" s="94"/>
      <c r="E43" s="94"/>
      <c r="F43" s="94"/>
      <c r="G43" s="87">
        <f>H38</f>
        <v>0</v>
      </c>
      <c r="H43" s="88"/>
    </row>
    <row r="44" spans="2:8" s="12" customFormat="1" ht="17.25" customHeight="1">
      <c r="B44" s="111" t="s">
        <v>26</v>
      </c>
      <c r="C44" s="112"/>
      <c r="D44" s="112"/>
      <c r="E44" s="112"/>
      <c r="F44" s="112"/>
      <c r="G44" s="113">
        <f>SUM(G41:H43)</f>
        <v>0</v>
      </c>
      <c r="H44" s="114"/>
    </row>
    <row r="45" spans="2:8" s="12" customFormat="1" ht="17.25" customHeight="1">
      <c r="B45" s="93" t="s">
        <v>27</v>
      </c>
      <c r="C45" s="94"/>
      <c r="D45" s="94"/>
      <c r="E45" s="94"/>
      <c r="F45" s="94"/>
      <c r="G45" s="87">
        <f>G44*20%</f>
        <v>0</v>
      </c>
      <c r="H45" s="88"/>
    </row>
    <row r="46" spans="2:8" s="13" customFormat="1" ht="17.25" customHeight="1" thickBot="1">
      <c r="B46" s="78" t="s">
        <v>28</v>
      </c>
      <c r="C46" s="79"/>
      <c r="D46" s="79"/>
      <c r="E46" s="79"/>
      <c r="F46" s="79"/>
      <c r="G46" s="80">
        <f>G44*1.2</f>
        <v>0</v>
      </c>
      <c r="H46" s="81"/>
    </row>
    <row r="47" spans="2:8" ht="14.25" customHeight="1">
      <c r="B47" s="48" t="s">
        <v>30</v>
      </c>
      <c r="C47" s="77" t="s">
        <v>31</v>
      </c>
      <c r="D47" s="77"/>
      <c r="E47" s="77"/>
      <c r="F47" s="77"/>
      <c r="G47" s="77"/>
      <c r="H47" s="77"/>
    </row>
    <row r="48" spans="2:8" ht="33.75" customHeight="1">
      <c r="B48" s="48"/>
      <c r="C48" s="77"/>
      <c r="D48" s="77"/>
      <c r="E48" s="77"/>
      <c r="F48" s="77"/>
      <c r="G48" s="77"/>
      <c r="H48" s="77"/>
    </row>
    <row r="49" spans="2:8" ht="15" customHeight="1">
      <c r="B49" s="82" t="s">
        <v>60</v>
      </c>
      <c r="C49" s="83"/>
      <c r="D49" s="84"/>
      <c r="E49" s="83"/>
      <c r="F49" s="83"/>
      <c r="G49" s="83"/>
      <c r="H49" s="83"/>
    </row>
    <row r="50" spans="2:4" ht="15" customHeight="1">
      <c r="B50" s="5"/>
      <c r="D50" s="47"/>
    </row>
    <row r="51" spans="2:8" ht="15" customHeight="1">
      <c r="B51" s="82" t="s">
        <v>67</v>
      </c>
      <c r="C51" s="82"/>
      <c r="D51" s="85"/>
      <c r="E51" s="85"/>
      <c r="F51" s="85"/>
      <c r="G51" s="85"/>
      <c r="H51" s="85"/>
    </row>
    <row r="52" spans="2:4" ht="15" customHeight="1">
      <c r="B52" s="5"/>
      <c r="D52" s="47"/>
    </row>
    <row r="53" spans="2:4" ht="15" customHeight="1">
      <c r="B53" s="5"/>
      <c r="D53" s="47"/>
    </row>
    <row r="54" spans="2:8" ht="15" customHeight="1">
      <c r="B54" s="5" t="s">
        <v>61</v>
      </c>
      <c r="D54" s="86"/>
      <c r="E54" s="86"/>
      <c r="F54" s="86"/>
      <c r="G54" s="86"/>
      <c r="H54" s="86"/>
    </row>
    <row r="55" spans="2:8" ht="15" customHeight="1">
      <c r="B55" s="75"/>
      <c r="C55" s="75"/>
      <c r="D55" s="76"/>
      <c r="E55" s="76"/>
      <c r="F55" s="76"/>
      <c r="G55" s="76"/>
      <c r="H55" s="76"/>
    </row>
  </sheetData>
  <mergeCells count="41">
    <mergeCell ref="B45:F45"/>
    <mergeCell ref="B44:F44"/>
    <mergeCell ref="G44:H44"/>
    <mergeCell ref="B25:B26"/>
    <mergeCell ref="B43:F43"/>
    <mergeCell ref="G43:H43"/>
    <mergeCell ref="C34:F34"/>
    <mergeCell ref="C33:G33"/>
    <mergeCell ref="B40:H40"/>
    <mergeCell ref="H35:H36"/>
    <mergeCell ref="G34:H34"/>
    <mergeCell ref="C38:G38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C22:G22"/>
    <mergeCell ref="B55:C55"/>
    <mergeCell ref="D55:H55"/>
    <mergeCell ref="C47:H47"/>
    <mergeCell ref="B46:F46"/>
    <mergeCell ref="G46:H46"/>
    <mergeCell ref="B49:H49"/>
    <mergeCell ref="B51:C51"/>
    <mergeCell ref="D51:H51"/>
    <mergeCell ref="D54:H54"/>
    <mergeCell ref="C48:H48"/>
    <mergeCell ref="G45:H45"/>
    <mergeCell ref="B41:F41"/>
    <mergeCell ref="G41:H41"/>
    <mergeCell ref="B42:F42"/>
    <mergeCell ref="G42:H4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&amp;L&amp;"Arial,Tučné"CENOVÁ NABÍDKA KPÚ RAPOTICE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JUDr. Erika Šťávová</cp:lastModifiedBy>
  <cp:lastPrinted>2012-04-02T11:14:57Z</cp:lastPrinted>
  <dcterms:created xsi:type="dcterms:W3CDTF">2005-06-09T05:49:05Z</dcterms:created>
  <dcterms:modified xsi:type="dcterms:W3CDTF">2012-06-28T06:20:27Z</dcterms:modified>
  <cp:category/>
  <cp:version/>
  <cp:contentType/>
  <cp:contentStatus/>
</cp:coreProperties>
</file>